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060" yWindow="440" windowWidth="36080" windowHeight="21100" tabRatio="500"/>
  </bookViews>
  <sheets>
    <sheet name="raw dat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251" i="1"/>
  <c r="E249" i="1"/>
  <c r="F233" i="1"/>
  <c r="E231" i="1"/>
  <c r="E228" i="1"/>
  <c r="E252" i="1"/>
  <c r="E250" i="1"/>
  <c r="F252" i="1"/>
  <c r="E254" i="1"/>
  <c r="E247" i="1"/>
  <c r="E244" i="1"/>
  <c r="F247" i="1"/>
  <c r="E248" i="1"/>
  <c r="F248" i="1"/>
  <c r="E240" i="1"/>
  <c r="E238" i="1"/>
  <c r="F240" i="1"/>
  <c r="E237" i="1"/>
  <c r="F237" i="1"/>
  <c r="E227" i="1"/>
  <c r="E223" i="1"/>
  <c r="F227" i="1"/>
  <c r="E216" i="1"/>
  <c r="E217" i="1"/>
  <c r="F216" i="1"/>
  <c r="E206" i="1"/>
  <c r="E207" i="1"/>
  <c r="F206" i="1"/>
  <c r="E200" i="1"/>
  <c r="E201" i="1"/>
  <c r="F200" i="1"/>
  <c r="E193" i="1"/>
  <c r="E191" i="1"/>
  <c r="F193" i="1"/>
  <c r="E183" i="1"/>
  <c r="E184" i="1"/>
  <c r="F183" i="1"/>
  <c r="E177" i="1"/>
  <c r="E178" i="1"/>
  <c r="F177" i="1"/>
  <c r="E172" i="1"/>
  <c r="E169" i="1"/>
  <c r="F172" i="1"/>
  <c r="E168" i="1"/>
  <c r="F168" i="1"/>
  <c r="E165" i="1"/>
  <c r="E163" i="1"/>
  <c r="F165" i="1"/>
  <c r="E162" i="1"/>
  <c r="F162" i="1"/>
  <c r="E153" i="1"/>
  <c r="E154" i="1"/>
  <c r="F153" i="1"/>
  <c r="E151" i="1"/>
  <c r="E148" i="1"/>
  <c r="F151" i="1"/>
  <c r="E147" i="1"/>
  <c r="F147" i="1"/>
  <c r="E146" i="1"/>
  <c r="E142" i="1"/>
  <c r="F146" i="1"/>
  <c r="E141" i="1"/>
  <c r="F141" i="1"/>
  <c r="E132" i="1"/>
  <c r="E133" i="1"/>
  <c r="F132" i="1"/>
  <c r="E130" i="1"/>
  <c r="E127" i="1"/>
  <c r="F130" i="1"/>
  <c r="E126" i="1"/>
  <c r="F126" i="1"/>
  <c r="E120" i="1"/>
  <c r="E121" i="1"/>
  <c r="F120" i="1"/>
  <c r="E116" i="1"/>
  <c r="E112" i="1"/>
  <c r="F116" i="1"/>
  <c r="E111" i="1"/>
  <c r="F111" i="1"/>
  <c r="E109" i="1"/>
  <c r="E106" i="1"/>
  <c r="F109" i="1"/>
  <c r="E105" i="1"/>
  <c r="F105" i="1"/>
  <c r="E100" i="1"/>
  <c r="E97" i="1"/>
  <c r="F100" i="1"/>
  <c r="E96" i="1"/>
  <c r="F96" i="1"/>
  <c r="E95" i="1"/>
  <c r="E91" i="1"/>
  <c r="F95" i="1"/>
  <c r="E90" i="1"/>
  <c r="F90" i="1"/>
  <c r="E87" i="1"/>
  <c r="E85" i="1"/>
  <c r="F87" i="1"/>
  <c r="E78" i="1"/>
  <c r="E79" i="1"/>
  <c r="F78" i="1"/>
  <c r="E72" i="1"/>
  <c r="E70" i="1"/>
  <c r="F72" i="1"/>
  <c r="E63" i="1"/>
  <c r="E64" i="1"/>
  <c r="F63" i="1"/>
  <c r="E62" i="1"/>
  <c r="E58" i="1"/>
  <c r="F62" i="1"/>
  <c r="E57" i="1"/>
  <c r="F57" i="1"/>
  <c r="E54" i="1"/>
  <c r="E52" i="1"/>
  <c r="F54" i="1"/>
  <c r="E45" i="1"/>
  <c r="E46" i="1"/>
  <c r="F45" i="1"/>
  <c r="E41" i="1"/>
  <c r="E37" i="1"/>
  <c r="F41" i="1"/>
  <c r="E23" i="1"/>
  <c r="E21" i="1"/>
  <c r="F23" i="1"/>
  <c r="E18" i="1"/>
  <c r="E15" i="1"/>
  <c r="F18" i="1"/>
  <c r="F15" i="1"/>
  <c r="E11" i="1"/>
  <c r="E9" i="1"/>
  <c r="F11" i="1"/>
  <c r="E6" i="1"/>
  <c r="E3" i="1"/>
  <c r="F6" i="1"/>
  <c r="E2" i="1"/>
  <c r="E35" i="1"/>
  <c r="E31" i="1"/>
  <c r="F35" i="1"/>
  <c r="E30" i="1"/>
  <c r="F30" i="1"/>
  <c r="E20" i="1"/>
  <c r="F20" i="1"/>
  <c r="E25" i="1"/>
  <c r="F25" i="1"/>
  <c r="E7" i="1"/>
  <c r="F7" i="1"/>
  <c r="E19" i="1"/>
  <c r="F19" i="1"/>
  <c r="E14" i="1"/>
  <c r="F14" i="1"/>
  <c r="E253" i="1"/>
  <c r="E251" i="1"/>
  <c r="E239" i="1"/>
  <c r="E233" i="1"/>
  <c r="E232" i="1"/>
  <c r="E230" i="1"/>
  <c r="E229" i="1"/>
  <c r="E220" i="1"/>
  <c r="E219" i="1"/>
  <c r="E218" i="1"/>
  <c r="E211" i="1"/>
  <c r="E210" i="1"/>
  <c r="E209" i="1"/>
  <c r="E208" i="1"/>
  <c r="E205" i="1"/>
  <c r="E204" i="1"/>
  <c r="E203" i="1"/>
  <c r="E202" i="1"/>
  <c r="E188" i="1"/>
  <c r="E187" i="1"/>
  <c r="E185" i="1"/>
  <c r="E182" i="1"/>
  <c r="E181" i="1"/>
  <c r="E180" i="1"/>
  <c r="E179" i="1"/>
  <c r="E173" i="1"/>
  <c r="E171" i="1"/>
  <c r="E170" i="1"/>
  <c r="E167" i="1"/>
  <c r="E166" i="1"/>
  <c r="E164" i="1"/>
  <c r="E158" i="1"/>
  <c r="E157" i="1"/>
  <c r="E156" i="1"/>
  <c r="E155" i="1"/>
  <c r="E152" i="1"/>
  <c r="E150" i="1"/>
  <c r="E149" i="1"/>
  <c r="E145" i="1"/>
  <c r="E144" i="1"/>
  <c r="E143" i="1"/>
  <c r="E137" i="1"/>
  <c r="E136" i="1"/>
  <c r="E135" i="1"/>
  <c r="E83" i="1"/>
  <c r="E82" i="1"/>
  <c r="E80" i="1"/>
  <c r="E68" i="1"/>
  <c r="E67" i="1"/>
  <c r="E65" i="1"/>
  <c r="F191" i="1"/>
  <c r="F249" i="1"/>
  <c r="F250" i="1"/>
  <c r="F253" i="1"/>
  <c r="F254" i="1"/>
  <c r="F230" i="1"/>
  <c r="F228" i="1"/>
  <c r="F229" i="1"/>
  <c r="F231" i="1"/>
  <c r="F232" i="1"/>
  <c r="F207" i="1"/>
  <c r="F211" i="1"/>
  <c r="F208" i="1"/>
  <c r="F209" i="1"/>
  <c r="F210" i="1"/>
  <c r="F184" i="1"/>
  <c r="F185" i="1"/>
  <c r="F187" i="1"/>
  <c r="F188" i="1"/>
  <c r="F169" i="1"/>
  <c r="F170" i="1"/>
  <c r="F171" i="1"/>
  <c r="F173" i="1"/>
  <c r="E94" i="1"/>
  <c r="E17" i="1"/>
  <c r="E16" i="1"/>
  <c r="F16" i="1"/>
  <c r="F239" i="1"/>
  <c r="F238" i="1"/>
  <c r="F220" i="1"/>
  <c r="F219" i="1"/>
  <c r="F218" i="1"/>
  <c r="F217" i="1"/>
  <c r="F205" i="1"/>
  <c r="F204" i="1"/>
  <c r="F203" i="1"/>
  <c r="F202" i="1"/>
  <c r="F201" i="1"/>
  <c r="F182" i="1"/>
  <c r="F181" i="1"/>
  <c r="F180" i="1"/>
  <c r="F179" i="1"/>
  <c r="F178" i="1"/>
  <c r="F167" i="1"/>
  <c r="F166" i="1"/>
  <c r="F164" i="1"/>
  <c r="F163" i="1"/>
  <c r="F158" i="1"/>
  <c r="F157" i="1"/>
  <c r="F156" i="1"/>
  <c r="F155" i="1"/>
  <c r="F154" i="1"/>
  <c r="F152" i="1"/>
  <c r="F150" i="1"/>
  <c r="F149" i="1"/>
  <c r="F148" i="1"/>
  <c r="F145" i="1"/>
  <c r="F144" i="1"/>
  <c r="F143" i="1"/>
  <c r="F142" i="1"/>
  <c r="F137" i="1"/>
  <c r="F136" i="1"/>
  <c r="F135" i="1"/>
  <c r="E134" i="1"/>
  <c r="F134" i="1"/>
  <c r="F133" i="1"/>
  <c r="E131" i="1"/>
  <c r="F131" i="1"/>
  <c r="E129" i="1"/>
  <c r="F129" i="1"/>
  <c r="E128" i="1"/>
  <c r="F128" i="1"/>
  <c r="F127" i="1"/>
  <c r="E125" i="1"/>
  <c r="F125" i="1"/>
  <c r="E124" i="1"/>
  <c r="F124" i="1"/>
  <c r="E123" i="1"/>
  <c r="F123" i="1"/>
  <c r="E122" i="1"/>
  <c r="F122" i="1"/>
  <c r="F121" i="1"/>
  <c r="E110" i="1"/>
  <c r="F110" i="1"/>
  <c r="E108" i="1"/>
  <c r="F108" i="1"/>
  <c r="E107" i="1"/>
  <c r="F107" i="1"/>
  <c r="F106" i="1"/>
  <c r="E115" i="1"/>
  <c r="F115" i="1"/>
  <c r="E114" i="1"/>
  <c r="F114" i="1"/>
  <c r="E113" i="1"/>
  <c r="F113" i="1"/>
  <c r="F112" i="1"/>
  <c r="E34" i="1"/>
  <c r="F34" i="1"/>
  <c r="E33" i="1"/>
  <c r="F33" i="1"/>
  <c r="E32" i="1"/>
  <c r="F32" i="1"/>
  <c r="F31" i="1"/>
  <c r="E4" i="1"/>
  <c r="F4" i="1"/>
  <c r="F3" i="1"/>
  <c r="F83" i="1"/>
  <c r="F82" i="1"/>
  <c r="F80" i="1"/>
  <c r="F79" i="1"/>
  <c r="E50" i="1"/>
  <c r="F50" i="1"/>
  <c r="E49" i="1"/>
  <c r="F49" i="1"/>
  <c r="E47" i="1"/>
  <c r="F47" i="1"/>
  <c r="F46" i="1"/>
  <c r="F68" i="1"/>
  <c r="F67" i="1"/>
  <c r="F65" i="1"/>
  <c r="F64" i="1"/>
  <c r="E61" i="1"/>
  <c r="F61" i="1"/>
  <c r="E60" i="1"/>
  <c r="F60" i="1"/>
  <c r="E59" i="1"/>
  <c r="F59" i="1"/>
  <c r="F58" i="1"/>
  <c r="E101" i="1"/>
  <c r="F101" i="1"/>
  <c r="E99" i="1"/>
  <c r="F99" i="1"/>
  <c r="E98" i="1"/>
  <c r="F98" i="1"/>
  <c r="F97" i="1"/>
  <c r="F94" i="1"/>
  <c r="E93" i="1"/>
  <c r="F93" i="1"/>
  <c r="E92" i="1"/>
  <c r="F92" i="1"/>
  <c r="F91" i="1"/>
  <c r="E40" i="1"/>
  <c r="F40" i="1"/>
  <c r="E39" i="1"/>
  <c r="F39" i="1"/>
  <c r="E38" i="1"/>
  <c r="F38" i="1"/>
  <c r="F37" i="1"/>
  <c r="E36" i="1"/>
  <c r="F36" i="1"/>
  <c r="E24" i="1"/>
  <c r="F24" i="1"/>
  <c r="E22" i="1"/>
  <c r="F22" i="1"/>
  <c r="F21" i="1"/>
  <c r="F17" i="1"/>
</calcChain>
</file>

<file path=xl/sharedStrings.xml><?xml version="1.0" encoding="utf-8"?>
<sst xmlns="http://schemas.openxmlformats.org/spreadsheetml/2006/main" count="273" uniqueCount="60">
  <si>
    <t>Patient</t>
  </si>
  <si>
    <t>Gene</t>
  </si>
  <si>
    <t>Tube 1</t>
  </si>
  <si>
    <t>Tube 2</t>
  </si>
  <si>
    <t>Average</t>
  </si>
  <si>
    <t>DUSP1 cDNA</t>
  </si>
  <si>
    <t>HPRT cDNA</t>
  </si>
  <si>
    <t>MAPK9 cDNA</t>
  </si>
  <si>
    <t>NAMPT cDNA</t>
  </si>
  <si>
    <t>NKTR cDNA</t>
  </si>
  <si>
    <t>PSEN1 cDNA</t>
  </si>
  <si>
    <t>B051-1yr</t>
  </si>
  <si>
    <t>B148-1yr</t>
  </si>
  <si>
    <t>B032-1yr</t>
  </si>
  <si>
    <t>B032-pre-op</t>
  </si>
  <si>
    <t>B148-pre-op</t>
  </si>
  <si>
    <t>B019-1yr</t>
  </si>
  <si>
    <t>B121-1yr</t>
  </si>
  <si>
    <t>B051-pre-op</t>
  </si>
  <si>
    <t>B111-pre-op</t>
  </si>
  <si>
    <t>B041-pre-op</t>
  </si>
  <si>
    <t>B019-pre-op</t>
  </si>
  <si>
    <t>B121-pre-op</t>
  </si>
  <si>
    <t>B114-pre-op</t>
  </si>
  <si>
    <t>B007-pre-op</t>
  </si>
  <si>
    <t>B008-pre-op</t>
  </si>
  <si>
    <t>B040-pre-op</t>
  </si>
  <si>
    <t>B031-pre-op</t>
  </si>
  <si>
    <t>comment</t>
  </si>
  <si>
    <t>NAMPT data is from a second PCR run with HPRT assay run again alongside</t>
  </si>
  <si>
    <t>B2M cDNA</t>
  </si>
  <si>
    <t>PSEN1 data is from a second PCR run with HPRT assay run again alongside</t>
  </si>
  <si>
    <t>NKTR data is from a second PCR run with HPRT assay run again alongside</t>
  </si>
  <si>
    <t>B051-AR episode</t>
  </si>
  <si>
    <t>B111-AR episode</t>
  </si>
  <si>
    <t>B032-AR episode</t>
  </si>
  <si>
    <t>B148-AR episode</t>
  </si>
  <si>
    <t>B041-AR episode</t>
  </si>
  <si>
    <t>B019-AR episode</t>
  </si>
  <si>
    <t>B121-AR episode</t>
  </si>
  <si>
    <t>B114-post-op control time point</t>
  </si>
  <si>
    <t>B007-post-op control time point</t>
  </si>
  <si>
    <t>B008-post-op control time point</t>
  </si>
  <si>
    <t>B040-post-op control time point</t>
  </si>
  <si>
    <t>B031-post-op control time point</t>
  </si>
  <si>
    <t>patients that had an AR episode</t>
  </si>
  <si>
    <t>control patients</t>
  </si>
  <si>
    <t>B114</t>
  </si>
  <si>
    <t>B007</t>
  </si>
  <si>
    <t>B121</t>
  </si>
  <si>
    <t>B032</t>
  </si>
  <si>
    <t>B148</t>
  </si>
  <si>
    <t>B019</t>
  </si>
  <si>
    <t>B051</t>
  </si>
  <si>
    <t>B111</t>
  </si>
  <si>
    <t>B041</t>
  </si>
  <si>
    <t>B008</t>
  </si>
  <si>
    <t>B040</t>
  </si>
  <si>
    <t>B031</t>
  </si>
  <si>
    <t>ΔCt (HPRT as endg cntl)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</si>
</sst>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  <font>
      <sz val="12"/>
      <color rgb="FF008000"/>
      <name val="Calibri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Fill="1"/>
    <xf numFmtId="2" fontId="0" fillId="0" borderId="4" xfId="0" applyNumberFormat="1" applyFill="1" applyBorder="1"/>
    <xf numFmtId="0" fontId="0" fillId="0" borderId="4" xfId="0" applyFill="1" applyBorder="1"/>
    <xf numFmtId="0" fontId="0" fillId="0" borderId="2" xfId="0" applyFill="1" applyBorder="1"/>
    <xf numFmtId="0" fontId="0" fillId="0" borderId="6" xfId="0" applyFill="1" applyBorder="1"/>
    <xf numFmtId="2" fontId="2" fillId="0" borderId="4" xfId="0" applyNumberFormat="1" applyFont="1" applyFill="1" applyBorder="1"/>
    <xf numFmtId="2" fontId="2" fillId="0" borderId="6" xfId="0" applyNumberFormat="1" applyFont="1" applyFill="1" applyBorder="1"/>
    <xf numFmtId="0" fontId="5" fillId="0" borderId="7" xfId="0" applyFont="1" applyFill="1" applyBorder="1"/>
    <xf numFmtId="0" fontId="5" fillId="0" borderId="0" xfId="0" applyFont="1" applyFill="1"/>
    <xf numFmtId="0" fontId="2" fillId="0" borderId="0" xfId="0" applyFont="1" applyFill="1"/>
    <xf numFmtId="0" fontId="5" fillId="0" borderId="2" xfId="0" applyFont="1" applyFill="1" applyBorder="1"/>
    <xf numFmtId="2" fontId="2" fillId="0" borderId="2" xfId="0" applyNumberFormat="1" applyFont="1" applyFill="1" applyBorder="1"/>
    <xf numFmtId="0" fontId="5" fillId="0" borderId="4" xfId="0" applyFont="1" applyFill="1" applyBorder="1"/>
    <xf numFmtId="0" fontId="5" fillId="0" borderId="6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2" fillId="0" borderId="6" xfId="0" applyFont="1" applyFill="1" applyBorder="1"/>
    <xf numFmtId="0" fontId="2" fillId="0" borderId="2" xfId="0" applyFont="1" applyFill="1" applyBorder="1" applyAlignment="1"/>
    <xf numFmtId="2" fontId="2" fillId="0" borderId="2" xfId="0" applyNumberFormat="1" applyFont="1" applyFill="1" applyBorder="1" applyAlignment="1"/>
    <xf numFmtId="0" fontId="5" fillId="0" borderId="0" xfId="0" applyFont="1" applyFill="1" applyBorder="1"/>
    <xf numFmtId="2" fontId="5" fillId="0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/>
    <xf numFmtId="2" fontId="2" fillId="0" borderId="0" xfId="0" applyNumberFormat="1" applyFont="1" applyFill="1" applyBorder="1"/>
    <xf numFmtId="2" fontId="2" fillId="0" borderId="5" xfId="0" applyNumberFormat="1" applyFont="1" applyFill="1" applyBorder="1"/>
    <xf numFmtId="0" fontId="2" fillId="0" borderId="0" xfId="0" applyFont="1"/>
    <xf numFmtId="0" fontId="7" fillId="0" borderId="0" xfId="0" applyFont="1" applyFill="1"/>
    <xf numFmtId="0" fontId="6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5" fillId="0" borderId="3" xfId="0" applyFont="1" applyFill="1" applyBorder="1"/>
    <xf numFmtId="0" fontId="5" fillId="0" borderId="5" xfId="0" applyFont="1" applyFill="1" applyBorder="1"/>
    <xf numFmtId="2" fontId="2" fillId="0" borderId="8" xfId="0" applyNumberFormat="1" applyFont="1" applyFill="1" applyBorder="1"/>
    <xf numFmtId="2" fontId="2" fillId="0" borderId="9" xfId="0" applyNumberFormat="1" applyFont="1" applyFill="1" applyBorder="1"/>
    <xf numFmtId="2" fontId="2" fillId="0" borderId="10" xfId="0" applyNumberFormat="1" applyFont="1" applyFill="1" applyBorder="1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/>
    <xf numFmtId="2" fontId="2" fillId="0" borderId="4" xfId="0" applyNumberFormat="1" applyFont="1" applyFill="1" applyBorder="1" applyAlignment="1"/>
    <xf numFmtId="0" fontId="2" fillId="0" borderId="4" xfId="0" applyFont="1" applyFill="1" applyBorder="1" applyAlignment="1"/>
    <xf numFmtId="0" fontId="5" fillId="0" borderId="1" xfId="0" applyFont="1" applyFill="1" applyBorder="1"/>
    <xf numFmtId="2" fontId="2" fillId="0" borderId="6" xfId="0" applyNumberFormat="1" applyFont="1" applyFill="1" applyBorder="1" applyAlignment="1"/>
    <xf numFmtId="2" fontId="2" fillId="0" borderId="1" xfId="0" applyNumberFormat="1" applyFont="1" applyFill="1" applyBorder="1" applyAlignment="1"/>
    <xf numFmtId="2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2" fontId="2" fillId="0" borderId="11" xfId="0" applyNumberFormat="1" applyFont="1" applyFill="1" applyBorder="1"/>
    <xf numFmtId="2" fontId="2" fillId="0" borderId="11" xfId="0" applyNumberFormat="1" applyFont="1" applyFill="1" applyBorder="1" applyAlignment="1"/>
    <xf numFmtId="2" fontId="2" fillId="0" borderId="8" xfId="0" applyNumberFormat="1" applyFont="1" applyFill="1" applyBorder="1" applyAlignment="1"/>
    <xf numFmtId="0" fontId="2" fillId="0" borderId="1" xfId="0" applyFont="1" applyFill="1" applyBorder="1" applyAlignment="1"/>
    <xf numFmtId="0" fontId="2" fillId="0" borderId="5" xfId="0" applyFont="1" applyFill="1" applyBorder="1"/>
    <xf numFmtId="0" fontId="2" fillId="0" borderId="3" xfId="0" applyFont="1" applyFill="1" applyBorder="1"/>
    <xf numFmtId="0" fontId="1" fillId="0" borderId="1" xfId="0" applyFont="1" applyFill="1" applyBorder="1"/>
    <xf numFmtId="0" fontId="1" fillId="0" borderId="3" xfId="0" applyFont="1" applyFill="1" applyBorder="1"/>
    <xf numFmtId="0" fontId="1" fillId="0" borderId="5" xfId="0" applyFont="1" applyFill="1" applyBorder="1"/>
    <xf numFmtId="2" fontId="0" fillId="0" borderId="11" xfId="0" applyNumberFormat="1" applyFill="1" applyBorder="1"/>
    <xf numFmtId="2" fontId="0" fillId="0" borderId="8" xfId="0" applyNumberFormat="1" applyFill="1" applyBorder="1"/>
    <xf numFmtId="2" fontId="0" fillId="0" borderId="9" xfId="0" applyNumberFormat="1" applyFill="1" applyBorder="1"/>
    <xf numFmtId="0" fontId="0" fillId="0" borderId="2" xfId="0" applyFont="1" applyFill="1" applyBorder="1" applyAlignment="1"/>
    <xf numFmtId="0" fontId="0" fillId="0" borderId="4" xfId="0" applyFont="1" applyFill="1" applyBorder="1" applyAlignment="1"/>
    <xf numFmtId="0" fontId="0" fillId="0" borderId="6" xfId="0" applyFont="1" applyFill="1" applyBorder="1"/>
    <xf numFmtId="2" fontId="0" fillId="0" borderId="2" xfId="0" applyNumberFormat="1" applyFont="1" applyFill="1" applyBorder="1"/>
    <xf numFmtId="2" fontId="0" fillId="0" borderId="4" xfId="0" applyNumberFormat="1" applyFont="1" applyFill="1" applyBorder="1"/>
    <xf numFmtId="2" fontId="0" fillId="0" borderId="4" xfId="0" applyNumberFormat="1" applyFont="1" applyFill="1" applyBorder="1" applyAlignment="1"/>
    <xf numFmtId="2" fontId="0" fillId="0" borderId="6" xfId="0" applyNumberFormat="1" applyFont="1" applyFill="1" applyBorder="1"/>
    <xf numFmtId="2" fontId="2" fillId="0" borderId="12" xfId="0" applyNumberFormat="1" applyFont="1" applyFill="1" applyBorder="1"/>
    <xf numFmtId="0" fontId="2" fillId="0" borderId="11" xfId="0" applyFont="1" applyFill="1" applyBorder="1" applyAlignment="1"/>
    <xf numFmtId="0" fontId="2" fillId="0" borderId="8" xfId="0" applyFont="1" applyFill="1" applyBorder="1" applyAlignment="1"/>
    <xf numFmtId="0" fontId="2" fillId="0" borderId="9" xfId="0" applyFont="1" applyFill="1" applyBorder="1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4"/>
  <sheetViews>
    <sheetView tabSelected="1" zoomScale="125" zoomScaleNormal="125" zoomScalePageLayoutView="125" workbookViewId="0">
      <pane ySplit="1500" activePane="bottomLeft"/>
      <selection activeCell="F1" sqref="F1"/>
      <selection pane="bottomLeft" activeCell="F3" sqref="F3"/>
    </sheetView>
  </sheetViews>
  <sheetFormatPr baseColWidth="10" defaultRowHeight="15" x14ac:dyDescent="0"/>
  <cols>
    <col min="1" max="1" width="29.83203125" style="10" customWidth="1"/>
    <col min="2" max="2" width="15.1640625" style="10" customWidth="1"/>
    <col min="3" max="16384" width="10.83203125" style="10"/>
  </cols>
  <sheetData>
    <row r="1" spans="1:14" ht="46" thickBot="1">
      <c r="A1" s="8" t="s">
        <v>0</v>
      </c>
      <c r="B1" s="11" t="s">
        <v>1</v>
      </c>
      <c r="C1" s="39" t="s">
        <v>2</v>
      </c>
      <c r="D1" s="39" t="s">
        <v>3</v>
      </c>
      <c r="E1" s="11" t="s">
        <v>4</v>
      </c>
      <c r="F1" s="38" t="s">
        <v>59</v>
      </c>
      <c r="G1" s="9" t="s">
        <v>28</v>
      </c>
    </row>
    <row r="2" spans="1:14">
      <c r="A2" s="33" t="s">
        <v>18</v>
      </c>
      <c r="B2" s="18" t="s">
        <v>5</v>
      </c>
      <c r="C2" s="19">
        <v>23.63</v>
      </c>
      <c r="D2" s="19">
        <v>23.57</v>
      </c>
      <c r="E2" s="12">
        <f>AVERAGE(C2:D2)</f>
        <v>23.6</v>
      </c>
      <c r="F2" s="12">
        <f>E2-$E$3</f>
        <v>-3.3999999999999986</v>
      </c>
      <c r="N2" s="9" t="s">
        <v>45</v>
      </c>
    </row>
    <row r="3" spans="1:14">
      <c r="A3" s="33"/>
      <c r="B3" s="41" t="s">
        <v>6</v>
      </c>
      <c r="C3" s="40">
        <v>26.99</v>
      </c>
      <c r="D3" s="40">
        <v>27.01</v>
      </c>
      <c r="E3" s="6">
        <f>AVERAGE(C3:D3)</f>
        <v>27</v>
      </c>
      <c r="F3" s="6">
        <f>E3-$E$3</f>
        <v>0</v>
      </c>
      <c r="N3" s="10" t="s">
        <v>49</v>
      </c>
    </row>
    <row r="4" spans="1:14">
      <c r="A4" s="33"/>
      <c r="B4" s="41" t="s">
        <v>7</v>
      </c>
      <c r="C4" s="40">
        <v>26.99</v>
      </c>
      <c r="D4" s="40">
        <v>26.98</v>
      </c>
      <c r="E4" s="6">
        <f>AVERAGE(C4:D4)</f>
        <v>26.984999999999999</v>
      </c>
      <c r="F4" s="6">
        <f>E4-$E$3</f>
        <v>-1.5000000000000568E-2</v>
      </c>
      <c r="N4" s="10" t="s">
        <v>50</v>
      </c>
    </row>
    <row r="5" spans="1:14">
      <c r="A5" s="33"/>
      <c r="B5" s="41"/>
      <c r="C5" s="40"/>
      <c r="D5" s="40"/>
      <c r="E5" s="6"/>
      <c r="F5" s="6"/>
      <c r="N5" s="10" t="s">
        <v>51</v>
      </c>
    </row>
    <row r="6" spans="1:14">
      <c r="A6" s="33"/>
      <c r="B6" s="41" t="s">
        <v>9</v>
      </c>
      <c r="C6" s="40">
        <v>25.42</v>
      </c>
      <c r="D6" s="40">
        <v>25.16</v>
      </c>
      <c r="E6" s="6">
        <f>AVERAGE(C6:D6)</f>
        <v>25.29</v>
      </c>
      <c r="F6" s="6">
        <f>E6-$E$3</f>
        <v>-1.7100000000000009</v>
      </c>
      <c r="N6" s="10" t="s">
        <v>52</v>
      </c>
    </row>
    <row r="7" spans="1:14" ht="16" thickBot="1">
      <c r="A7" s="34"/>
      <c r="B7" s="16" t="s">
        <v>10</v>
      </c>
      <c r="C7" s="6">
        <v>25.74</v>
      </c>
      <c r="D7" s="6">
        <v>25.82</v>
      </c>
      <c r="E7" s="7">
        <f>AVERAGE(C7:D7)</f>
        <v>25.78</v>
      </c>
      <c r="F7" s="6">
        <f>E7-$E$3</f>
        <v>-1.2199999999999989</v>
      </c>
      <c r="N7" s="10" t="s">
        <v>53</v>
      </c>
    </row>
    <row r="8" spans="1:14">
      <c r="A8" s="42" t="s">
        <v>18</v>
      </c>
      <c r="B8" s="18" t="s">
        <v>5</v>
      </c>
      <c r="C8" s="12"/>
      <c r="D8" s="12"/>
      <c r="E8" s="26"/>
      <c r="F8" s="15"/>
      <c r="N8" s="10" t="s">
        <v>54</v>
      </c>
    </row>
    <row r="9" spans="1:14">
      <c r="A9" s="33"/>
      <c r="B9" s="41" t="s">
        <v>6</v>
      </c>
      <c r="C9" s="40">
        <v>26.8</v>
      </c>
      <c r="D9" s="40">
        <v>26.89</v>
      </c>
      <c r="E9" s="26">
        <f>AVERAGE(C9:D9)</f>
        <v>26.844999999999999</v>
      </c>
      <c r="F9" s="16"/>
      <c r="N9" s="10" t="s">
        <v>55</v>
      </c>
    </row>
    <row r="10" spans="1:14">
      <c r="A10" s="33"/>
      <c r="B10" s="41" t="s">
        <v>7</v>
      </c>
      <c r="C10" s="6"/>
      <c r="D10" s="6"/>
      <c r="E10" s="26"/>
      <c r="F10" s="16"/>
    </row>
    <row r="11" spans="1:14">
      <c r="A11" s="33"/>
      <c r="B11" s="41" t="s">
        <v>8</v>
      </c>
      <c r="C11" s="40">
        <v>21.88</v>
      </c>
      <c r="D11" s="40">
        <v>21.79</v>
      </c>
      <c r="E11" s="26">
        <f>AVERAGE(C11:D11)</f>
        <v>21.835000000000001</v>
      </c>
      <c r="F11" s="6">
        <f>E11-$E$9</f>
        <v>-5.009999999999998</v>
      </c>
      <c r="G11" s="10" t="s">
        <v>29</v>
      </c>
      <c r="N11" s="9" t="s">
        <v>46</v>
      </c>
    </row>
    <row r="12" spans="1:14">
      <c r="A12" s="33"/>
      <c r="B12" s="41" t="s">
        <v>9</v>
      </c>
      <c r="C12" s="6"/>
      <c r="D12" s="6"/>
      <c r="E12" s="26"/>
      <c r="F12" s="16"/>
      <c r="N12" s="10" t="s">
        <v>47</v>
      </c>
    </row>
    <row r="13" spans="1:14" ht="16" thickBot="1">
      <c r="A13" s="34"/>
      <c r="B13" s="17" t="s">
        <v>10</v>
      </c>
      <c r="C13" s="7"/>
      <c r="D13" s="6"/>
      <c r="E13" s="37"/>
      <c r="F13" s="17"/>
      <c r="N13" s="10" t="s">
        <v>48</v>
      </c>
    </row>
    <row r="14" spans="1:14">
      <c r="A14" s="42" t="s">
        <v>33</v>
      </c>
      <c r="B14" s="18" t="s">
        <v>5</v>
      </c>
      <c r="C14" s="44">
        <v>22.35</v>
      </c>
      <c r="D14" s="19">
        <v>22.79</v>
      </c>
      <c r="E14" s="47">
        <f>AVERAGE(C14:D14)</f>
        <v>22.57</v>
      </c>
      <c r="F14" s="6">
        <f>E14-$E$15</f>
        <v>-4.879999999999999</v>
      </c>
      <c r="N14" s="10" t="s">
        <v>56</v>
      </c>
    </row>
    <row r="15" spans="1:14">
      <c r="A15" s="33"/>
      <c r="B15" s="41" t="s">
        <v>6</v>
      </c>
      <c r="C15" s="45">
        <v>27.45</v>
      </c>
      <c r="D15" s="40">
        <v>27.45</v>
      </c>
      <c r="E15" s="35">
        <f t="shared" ref="E15:E24" si="0">AVERAGE(C15:D15)</f>
        <v>27.45</v>
      </c>
      <c r="F15" s="6">
        <f>E15-$E$15</f>
        <v>0</v>
      </c>
      <c r="N15" s="10" t="s">
        <v>57</v>
      </c>
    </row>
    <row r="16" spans="1:14">
      <c r="A16" s="33"/>
      <c r="B16" s="41" t="s">
        <v>7</v>
      </c>
      <c r="C16" s="45">
        <v>27.38</v>
      </c>
      <c r="D16" s="40">
        <v>27.61</v>
      </c>
      <c r="E16" s="35">
        <f t="shared" si="0"/>
        <v>27.494999999999997</v>
      </c>
      <c r="F16" s="6">
        <f t="shared" ref="F16:F17" si="1">E16-$E$15</f>
        <v>4.4999999999998153E-2</v>
      </c>
      <c r="N16" s="10" t="s">
        <v>58</v>
      </c>
    </row>
    <row r="17" spans="1:9">
      <c r="A17" s="33"/>
      <c r="B17" s="41" t="s">
        <v>8</v>
      </c>
      <c r="C17" s="45">
        <v>21.37</v>
      </c>
      <c r="D17" s="40">
        <v>21.35</v>
      </c>
      <c r="E17" s="35">
        <f t="shared" si="0"/>
        <v>21.36</v>
      </c>
      <c r="F17" s="6">
        <f t="shared" si="1"/>
        <v>-6.09</v>
      </c>
    </row>
    <row r="18" spans="1:9">
      <c r="A18" s="33"/>
      <c r="B18" s="41" t="s">
        <v>9</v>
      </c>
      <c r="C18" s="45">
        <v>25.53</v>
      </c>
      <c r="D18" s="40">
        <v>25.73</v>
      </c>
      <c r="E18" s="35">
        <f t="shared" si="0"/>
        <v>25.630000000000003</v>
      </c>
      <c r="F18" s="6">
        <f>E18-$E$15</f>
        <v>-1.8199999999999967</v>
      </c>
    </row>
    <row r="19" spans="1:9" ht="16" thickBot="1">
      <c r="A19" s="34"/>
      <c r="B19" s="16" t="s">
        <v>10</v>
      </c>
      <c r="C19" s="45">
        <v>25.99</v>
      </c>
      <c r="D19" s="43">
        <v>25.75</v>
      </c>
      <c r="E19" s="36">
        <f t="shared" si="0"/>
        <v>25.869999999999997</v>
      </c>
      <c r="F19" s="7">
        <f>E19-$E$15</f>
        <v>-1.5800000000000018</v>
      </c>
      <c r="I19" s="30"/>
    </row>
    <row r="20" spans="1:9">
      <c r="A20" s="42" t="s">
        <v>11</v>
      </c>
      <c r="B20" s="18" t="s">
        <v>5</v>
      </c>
      <c r="C20" s="19">
        <v>25.4</v>
      </c>
      <c r="D20" s="19">
        <v>25.48</v>
      </c>
      <c r="E20" s="47">
        <f t="shared" si="0"/>
        <v>25.439999999999998</v>
      </c>
      <c r="F20" s="12">
        <f>E20-$E$21</f>
        <v>-1.1900000000000013</v>
      </c>
      <c r="I20" s="29"/>
    </row>
    <row r="21" spans="1:9">
      <c r="A21" s="33"/>
      <c r="B21" s="41" t="s">
        <v>6</v>
      </c>
      <c r="C21" s="40">
        <v>26.54</v>
      </c>
      <c r="D21" s="40">
        <v>26.72</v>
      </c>
      <c r="E21" s="35">
        <f t="shared" si="0"/>
        <v>26.63</v>
      </c>
      <c r="F21" s="6">
        <f t="shared" ref="F21:F24" si="2">E21-$E$21</f>
        <v>0</v>
      </c>
      <c r="I21" s="30"/>
    </row>
    <row r="22" spans="1:9">
      <c r="A22" s="33"/>
      <c r="B22" s="41" t="s">
        <v>7</v>
      </c>
      <c r="C22" s="40">
        <v>27.26</v>
      </c>
      <c r="D22" s="40">
        <v>27.4</v>
      </c>
      <c r="E22" s="35">
        <f t="shared" si="0"/>
        <v>27.33</v>
      </c>
      <c r="F22" s="6">
        <f t="shared" si="2"/>
        <v>0.69999999999999929</v>
      </c>
    </row>
    <row r="23" spans="1:9">
      <c r="A23" s="33"/>
      <c r="B23" s="41" t="s">
        <v>8</v>
      </c>
      <c r="C23" s="40">
        <v>23.15</v>
      </c>
      <c r="D23" s="40">
        <v>22.88</v>
      </c>
      <c r="E23" s="35">
        <f t="shared" si="0"/>
        <v>23.015000000000001</v>
      </c>
      <c r="F23" s="6">
        <f>E23-$E$21</f>
        <v>-3.6149999999999984</v>
      </c>
    </row>
    <row r="24" spans="1:9">
      <c r="A24" s="33"/>
      <c r="B24" s="41" t="s">
        <v>9</v>
      </c>
      <c r="C24" s="40">
        <v>25.42</v>
      </c>
      <c r="D24" s="40">
        <v>25.43</v>
      </c>
      <c r="E24" s="35">
        <f t="shared" si="0"/>
        <v>25.425000000000001</v>
      </c>
      <c r="F24" s="6">
        <f t="shared" si="2"/>
        <v>-1.2049999999999983</v>
      </c>
    </row>
    <row r="25" spans="1:9" ht="16" thickBot="1">
      <c r="A25" s="34"/>
      <c r="B25" s="17" t="s">
        <v>10</v>
      </c>
      <c r="C25" s="43">
        <v>26.68</v>
      </c>
      <c r="D25" s="43">
        <v>26.42</v>
      </c>
      <c r="E25" s="36">
        <f>AVERAGE(C25:D25)</f>
        <v>26.55</v>
      </c>
      <c r="F25" s="7">
        <f>E25-$E$21</f>
        <v>-7.9999999999998295E-2</v>
      </c>
    </row>
    <row r="26" spans="1:9">
      <c r="I26" s="31"/>
    </row>
    <row r="27" spans="1:9">
      <c r="I27" s="32"/>
    </row>
    <row r="28" spans="1:9">
      <c r="I28" s="32"/>
    </row>
    <row r="29" spans="1:9" ht="16" thickBot="1">
      <c r="I29" s="32"/>
    </row>
    <row r="30" spans="1:9">
      <c r="A30" s="42" t="s">
        <v>19</v>
      </c>
      <c r="B30" s="18" t="s">
        <v>5</v>
      </c>
      <c r="C30" s="19">
        <v>23.86</v>
      </c>
      <c r="D30" s="19">
        <v>23.93</v>
      </c>
      <c r="E30" s="47">
        <f>AVERAGE(C30:D30)</f>
        <v>23.895</v>
      </c>
      <c r="F30" s="12">
        <f>E30-$E$31</f>
        <v>-2.0950000000000024</v>
      </c>
      <c r="I30" s="32"/>
    </row>
    <row r="31" spans="1:9">
      <c r="A31" s="33"/>
      <c r="B31" s="41" t="s">
        <v>6</v>
      </c>
      <c r="C31" s="40">
        <v>25.98</v>
      </c>
      <c r="D31" s="40">
        <v>26</v>
      </c>
      <c r="E31" s="35">
        <f t="shared" ref="E31:E35" si="3">AVERAGE(C31:D31)</f>
        <v>25.990000000000002</v>
      </c>
      <c r="F31" s="6">
        <f t="shared" ref="F31:F34" si="4">E31-$E$31</f>
        <v>0</v>
      </c>
      <c r="I31" s="32"/>
    </row>
    <row r="32" spans="1:9">
      <c r="A32" s="33"/>
      <c r="B32" s="41" t="s">
        <v>7</v>
      </c>
      <c r="C32" s="40">
        <v>26.74</v>
      </c>
      <c r="D32" s="40">
        <v>26.76</v>
      </c>
      <c r="E32" s="35">
        <f t="shared" si="3"/>
        <v>26.75</v>
      </c>
      <c r="F32" s="6">
        <f t="shared" si="4"/>
        <v>0.75999999999999801</v>
      </c>
    </row>
    <row r="33" spans="1:6">
      <c r="A33" s="33"/>
      <c r="B33" s="41" t="s">
        <v>8</v>
      </c>
      <c r="C33" s="40">
        <v>21.55</v>
      </c>
      <c r="D33" s="40">
        <v>21.65</v>
      </c>
      <c r="E33" s="35">
        <f t="shared" si="3"/>
        <v>21.6</v>
      </c>
      <c r="F33" s="6">
        <f t="shared" si="4"/>
        <v>-4.3900000000000006</v>
      </c>
    </row>
    <row r="34" spans="1:6">
      <c r="A34" s="33"/>
      <c r="B34" s="41" t="s">
        <v>9</v>
      </c>
      <c r="C34" s="40">
        <v>24.69</v>
      </c>
      <c r="D34" s="40">
        <v>24.76</v>
      </c>
      <c r="E34" s="35">
        <f t="shared" si="3"/>
        <v>24.725000000000001</v>
      </c>
      <c r="F34" s="6">
        <f t="shared" si="4"/>
        <v>-1.2650000000000006</v>
      </c>
    </row>
    <row r="35" spans="1:6" ht="16" thickBot="1">
      <c r="A35" s="34"/>
      <c r="B35" s="17" t="s">
        <v>10</v>
      </c>
      <c r="C35" s="7">
        <v>25.68</v>
      </c>
      <c r="D35" s="7">
        <v>25.62</v>
      </c>
      <c r="E35" s="36">
        <f t="shared" si="3"/>
        <v>25.65</v>
      </c>
      <c r="F35" s="7">
        <f>E35-$E$31</f>
        <v>-0.34000000000000341</v>
      </c>
    </row>
    <row r="36" spans="1:6">
      <c r="A36" s="42" t="s">
        <v>34</v>
      </c>
      <c r="B36" s="18" t="s">
        <v>5</v>
      </c>
      <c r="C36" s="19">
        <v>21.58</v>
      </c>
      <c r="D36" s="19">
        <v>21.45</v>
      </c>
      <c r="E36" s="47">
        <f t="shared" ref="E36:E41" si="5">AVERAGE(C36:D36)</f>
        <v>21.515000000000001</v>
      </c>
      <c r="F36" s="12">
        <f t="shared" ref="F36:F40" si="6">E36-$E$37</f>
        <v>-4.7899999999999991</v>
      </c>
    </row>
    <row r="37" spans="1:6">
      <c r="A37" s="33"/>
      <c r="B37" s="41" t="s">
        <v>6</v>
      </c>
      <c r="C37" s="40">
        <v>26.43</v>
      </c>
      <c r="D37" s="40">
        <v>26.18</v>
      </c>
      <c r="E37" s="35">
        <f t="shared" si="5"/>
        <v>26.305</v>
      </c>
      <c r="F37" s="6">
        <f t="shared" si="6"/>
        <v>0</v>
      </c>
    </row>
    <row r="38" spans="1:6">
      <c r="A38" s="33"/>
      <c r="B38" s="41" t="s">
        <v>7</v>
      </c>
      <c r="C38" s="40">
        <v>27.36</v>
      </c>
      <c r="D38" s="40">
        <v>27.24</v>
      </c>
      <c r="E38" s="35">
        <f t="shared" si="5"/>
        <v>27.299999999999997</v>
      </c>
      <c r="F38" s="6">
        <f t="shared" si="6"/>
        <v>0.99499999999999744</v>
      </c>
    </row>
    <row r="39" spans="1:6">
      <c r="A39" s="33"/>
      <c r="B39" s="41" t="s">
        <v>8</v>
      </c>
      <c r="C39" s="40">
        <v>20.79</v>
      </c>
      <c r="D39" s="40">
        <v>20.67</v>
      </c>
      <c r="E39" s="35">
        <f t="shared" si="5"/>
        <v>20.73</v>
      </c>
      <c r="F39" s="6">
        <f t="shared" si="6"/>
        <v>-5.5749999999999993</v>
      </c>
    </row>
    <row r="40" spans="1:6">
      <c r="A40" s="33"/>
      <c r="B40" s="41" t="s">
        <v>9</v>
      </c>
      <c r="C40" s="40">
        <v>25.63</v>
      </c>
      <c r="D40" s="40">
        <v>25.59</v>
      </c>
      <c r="E40" s="35">
        <f t="shared" si="5"/>
        <v>25.61</v>
      </c>
      <c r="F40" s="6">
        <f t="shared" si="6"/>
        <v>-0.69500000000000028</v>
      </c>
    </row>
    <row r="41" spans="1:6" ht="16" thickBot="1">
      <c r="A41" s="34"/>
      <c r="B41" s="17" t="s">
        <v>10</v>
      </c>
      <c r="C41" s="43">
        <v>25.23</v>
      </c>
      <c r="D41" s="43">
        <v>25.4</v>
      </c>
      <c r="E41" s="36">
        <f t="shared" si="5"/>
        <v>25.314999999999998</v>
      </c>
      <c r="F41" s="7">
        <f>E41-$E$37</f>
        <v>-0.99000000000000199</v>
      </c>
    </row>
    <row r="42" spans="1:6" s="23" customFormat="1">
      <c r="A42" s="20"/>
      <c r="B42" s="20"/>
      <c r="C42" s="21"/>
      <c r="D42" s="21"/>
      <c r="E42" s="20"/>
      <c r="F42" s="22"/>
    </row>
    <row r="43" spans="1:6" s="23" customFormat="1">
      <c r="A43" s="20"/>
      <c r="B43" s="20"/>
      <c r="C43" s="21"/>
      <c r="D43" s="21"/>
      <c r="E43" s="20"/>
      <c r="F43" s="22"/>
    </row>
    <row r="44" spans="1:6" s="23" customFormat="1" ht="16" thickBot="1">
      <c r="A44" s="20"/>
      <c r="B44" s="20"/>
      <c r="C44" s="21"/>
      <c r="D44" s="21"/>
      <c r="E44" s="20"/>
      <c r="F44" s="22"/>
    </row>
    <row r="45" spans="1:6">
      <c r="A45" s="42" t="s">
        <v>14</v>
      </c>
      <c r="B45" s="18" t="s">
        <v>5</v>
      </c>
      <c r="C45" s="19">
        <v>24.16</v>
      </c>
      <c r="D45" s="19">
        <v>24.33</v>
      </c>
      <c r="E45" s="47">
        <f>AVERAGE(C45:D45)</f>
        <v>24.244999999999997</v>
      </c>
      <c r="F45" s="12">
        <f>E45-$E$46</f>
        <v>-2.5350000000000037</v>
      </c>
    </row>
    <row r="46" spans="1:6">
      <c r="A46" s="33"/>
      <c r="B46" s="41" t="s">
        <v>6</v>
      </c>
      <c r="C46" s="40">
        <v>26.77</v>
      </c>
      <c r="D46" s="40">
        <v>26.79</v>
      </c>
      <c r="E46" s="35">
        <f>AVERAGE(C46:D46)</f>
        <v>26.78</v>
      </c>
      <c r="F46" s="6">
        <f>E46-$E$46</f>
        <v>0</v>
      </c>
    </row>
    <row r="47" spans="1:6">
      <c r="A47" s="33"/>
      <c r="B47" s="41" t="s">
        <v>7</v>
      </c>
      <c r="C47" s="40">
        <v>27.06</v>
      </c>
      <c r="D47" s="40">
        <v>27.08</v>
      </c>
      <c r="E47" s="35">
        <f>AVERAGE(C47:D47)</f>
        <v>27.07</v>
      </c>
      <c r="F47" s="6">
        <f>E47-$E$46</f>
        <v>0.28999999999999915</v>
      </c>
    </row>
    <row r="48" spans="1:6">
      <c r="A48" s="33"/>
      <c r="B48" s="41"/>
      <c r="C48" s="40"/>
      <c r="D48" s="40"/>
      <c r="E48" s="35"/>
      <c r="F48" s="6"/>
    </row>
    <row r="49" spans="1:7">
      <c r="A49" s="33"/>
      <c r="B49" s="41" t="s">
        <v>9</v>
      </c>
      <c r="C49" s="40">
        <v>25.17</v>
      </c>
      <c r="D49" s="40">
        <v>25.16</v>
      </c>
      <c r="E49" s="35">
        <f>AVERAGE(C49:D49)</f>
        <v>25.164999999999999</v>
      </c>
      <c r="F49" s="6">
        <f>E49-$E$46</f>
        <v>-1.615000000000002</v>
      </c>
    </row>
    <row r="50" spans="1:7" ht="16" thickBot="1">
      <c r="A50" s="33"/>
      <c r="B50" s="17" t="s">
        <v>10</v>
      </c>
      <c r="C50" s="7">
        <v>25.74</v>
      </c>
      <c r="D50" s="7">
        <v>25.69</v>
      </c>
      <c r="E50" s="35">
        <f>AVERAGE(C50:D50)</f>
        <v>25.715</v>
      </c>
      <c r="F50" s="6">
        <f>E50-$E$46</f>
        <v>-1.0650000000000013</v>
      </c>
    </row>
    <row r="51" spans="1:7">
      <c r="A51" s="42" t="s">
        <v>14</v>
      </c>
      <c r="B51" s="18" t="s">
        <v>5</v>
      </c>
      <c r="C51" s="12"/>
      <c r="D51" s="12"/>
      <c r="E51" s="47"/>
      <c r="F51" s="15"/>
    </row>
    <row r="52" spans="1:7">
      <c r="A52" s="33"/>
      <c r="B52" s="41" t="s">
        <v>6</v>
      </c>
      <c r="C52" s="40">
        <v>25.9</v>
      </c>
      <c r="D52" s="40">
        <v>25.91</v>
      </c>
      <c r="E52" s="35">
        <f>AVERAGE(C52:D52)</f>
        <v>25.905000000000001</v>
      </c>
      <c r="F52" s="16"/>
    </row>
    <row r="53" spans="1:7">
      <c r="A53" s="33"/>
      <c r="B53" s="41" t="s">
        <v>7</v>
      </c>
      <c r="C53" s="6"/>
      <c r="D53" s="6"/>
      <c r="E53" s="35"/>
      <c r="F53" s="16"/>
    </row>
    <row r="54" spans="1:7">
      <c r="A54" s="33"/>
      <c r="B54" s="41" t="s">
        <v>8</v>
      </c>
      <c r="C54" s="40">
        <v>21.36</v>
      </c>
      <c r="D54" s="40">
        <v>21.34</v>
      </c>
      <c r="E54" s="35">
        <f>AVERAGE(C54:D54)</f>
        <v>21.35</v>
      </c>
      <c r="F54" s="6">
        <f>E54-$E$52</f>
        <v>-4.5549999999999997</v>
      </c>
      <c r="G54" s="10" t="s">
        <v>29</v>
      </c>
    </row>
    <row r="55" spans="1:7">
      <c r="A55" s="33"/>
      <c r="B55" s="41" t="s">
        <v>9</v>
      </c>
      <c r="C55" s="6"/>
      <c r="D55" s="6"/>
      <c r="E55" s="35"/>
      <c r="F55" s="16"/>
    </row>
    <row r="56" spans="1:7" ht="16" thickBot="1">
      <c r="A56" s="34"/>
      <c r="B56" s="17" t="s">
        <v>10</v>
      </c>
      <c r="C56" s="7"/>
      <c r="D56" s="7"/>
      <c r="E56" s="36"/>
      <c r="F56" s="17"/>
    </row>
    <row r="57" spans="1:7">
      <c r="A57" s="42" t="s">
        <v>35</v>
      </c>
      <c r="B57" s="18" t="s">
        <v>5</v>
      </c>
      <c r="C57" s="19">
        <v>22.97</v>
      </c>
      <c r="D57" s="19">
        <v>22.83</v>
      </c>
      <c r="E57" s="47">
        <f t="shared" ref="E57:E64" si="7">AVERAGE(C57:D57)</f>
        <v>22.9</v>
      </c>
      <c r="F57" s="12">
        <f>E57-$E$58</f>
        <v>-5.1750000000000007</v>
      </c>
    </row>
    <row r="58" spans="1:7">
      <c r="A58" s="33"/>
      <c r="B58" s="41" t="s">
        <v>6</v>
      </c>
      <c r="C58" s="40">
        <v>28.06</v>
      </c>
      <c r="D58" s="40">
        <v>28.09</v>
      </c>
      <c r="E58" s="35">
        <f t="shared" si="7"/>
        <v>28.074999999999999</v>
      </c>
      <c r="F58" s="6">
        <f t="shared" ref="F58:F61" si="8">E58-$E$58</f>
        <v>0</v>
      </c>
    </row>
    <row r="59" spans="1:7">
      <c r="A59" s="33"/>
      <c r="B59" s="41" t="s">
        <v>7</v>
      </c>
      <c r="C59" s="40">
        <v>28.43</v>
      </c>
      <c r="D59" s="40">
        <v>28.28</v>
      </c>
      <c r="E59" s="35">
        <f t="shared" si="7"/>
        <v>28.355</v>
      </c>
      <c r="F59" s="6">
        <f t="shared" si="8"/>
        <v>0.28000000000000114</v>
      </c>
    </row>
    <row r="60" spans="1:7">
      <c r="A60" s="33"/>
      <c r="B60" s="41" t="s">
        <v>8</v>
      </c>
      <c r="C60" s="40">
        <v>21.63</v>
      </c>
      <c r="D60" s="40">
        <v>21.57</v>
      </c>
      <c r="E60" s="35">
        <f t="shared" si="7"/>
        <v>21.6</v>
      </c>
      <c r="F60" s="6">
        <f t="shared" si="8"/>
        <v>-6.4749999999999979</v>
      </c>
    </row>
    <row r="61" spans="1:7">
      <c r="A61" s="33"/>
      <c r="B61" s="41" t="s">
        <v>9</v>
      </c>
      <c r="C61" s="40">
        <v>25.86</v>
      </c>
      <c r="D61" s="40">
        <v>25.86</v>
      </c>
      <c r="E61" s="35">
        <f t="shared" si="7"/>
        <v>25.86</v>
      </c>
      <c r="F61" s="6">
        <f t="shared" si="8"/>
        <v>-2.2149999999999999</v>
      </c>
    </row>
    <row r="62" spans="1:7" ht="16" thickBot="1">
      <c r="A62" s="34"/>
      <c r="B62" s="17" t="s">
        <v>10</v>
      </c>
      <c r="C62" s="7">
        <v>26.69</v>
      </c>
      <c r="D62" s="7">
        <v>26.36</v>
      </c>
      <c r="E62" s="36">
        <f t="shared" si="7"/>
        <v>26.524999999999999</v>
      </c>
      <c r="F62" s="7">
        <f>E62-$E$58</f>
        <v>-1.5500000000000007</v>
      </c>
    </row>
    <row r="63" spans="1:7">
      <c r="A63" s="42" t="s">
        <v>13</v>
      </c>
      <c r="B63" s="18" t="s">
        <v>5</v>
      </c>
      <c r="C63" s="19">
        <v>26.47</v>
      </c>
      <c r="D63" s="19">
        <v>26.42</v>
      </c>
      <c r="E63" s="47">
        <f t="shared" si="7"/>
        <v>26.445</v>
      </c>
      <c r="F63" s="12">
        <f>E63-$E$64</f>
        <v>-1.6050000000000004</v>
      </c>
    </row>
    <row r="64" spans="1:7">
      <c r="A64" s="33"/>
      <c r="B64" s="41" t="s">
        <v>6</v>
      </c>
      <c r="C64" s="40">
        <v>28.19</v>
      </c>
      <c r="D64" s="40">
        <v>27.91</v>
      </c>
      <c r="E64" s="35">
        <f t="shared" si="7"/>
        <v>28.05</v>
      </c>
      <c r="F64" s="6">
        <f>E64-$E$64</f>
        <v>0</v>
      </c>
    </row>
    <row r="65" spans="1:7">
      <c r="A65" s="33"/>
      <c r="B65" s="41" t="s">
        <v>7</v>
      </c>
      <c r="C65" s="40">
        <v>28.87</v>
      </c>
      <c r="D65" s="40">
        <v>28.85</v>
      </c>
      <c r="E65" s="35">
        <f>AVERAGE(C65:D65)</f>
        <v>28.86</v>
      </c>
      <c r="F65" s="6">
        <f>E65-$E$64</f>
        <v>0.80999999999999872</v>
      </c>
    </row>
    <row r="66" spans="1:7">
      <c r="A66" s="33"/>
      <c r="B66" s="41"/>
      <c r="C66" s="40"/>
      <c r="D66" s="40"/>
      <c r="E66" s="35"/>
      <c r="F66" s="6"/>
    </row>
    <row r="67" spans="1:7">
      <c r="A67" s="33"/>
      <c r="B67" s="41" t="s">
        <v>9</v>
      </c>
      <c r="C67" s="40">
        <v>26.43</v>
      </c>
      <c r="D67" s="40">
        <v>26.57</v>
      </c>
      <c r="E67" s="35">
        <f>AVERAGE(C67:D67)</f>
        <v>26.5</v>
      </c>
      <c r="F67" s="6">
        <f>E67-$E$64</f>
        <v>-1.5500000000000007</v>
      </c>
    </row>
    <row r="68" spans="1:7" ht="16" thickBot="1">
      <c r="A68" s="34"/>
      <c r="B68" s="16" t="s">
        <v>10</v>
      </c>
      <c r="C68" s="6">
        <v>27.89</v>
      </c>
      <c r="D68" s="6">
        <v>27.76</v>
      </c>
      <c r="E68" s="36">
        <f>AVERAGE(C68:D68)</f>
        <v>27.825000000000003</v>
      </c>
      <c r="F68" s="7">
        <f>E68-$E$64</f>
        <v>-0.22499999999999787</v>
      </c>
    </row>
    <row r="69" spans="1:7">
      <c r="A69" s="42" t="s">
        <v>13</v>
      </c>
      <c r="B69" s="18" t="s">
        <v>5</v>
      </c>
      <c r="C69" s="12"/>
      <c r="D69" s="12"/>
      <c r="E69" s="47"/>
      <c r="F69" s="15"/>
    </row>
    <row r="70" spans="1:7">
      <c r="A70" s="33"/>
      <c r="B70" s="41" t="s">
        <v>6</v>
      </c>
      <c r="C70" s="6">
        <v>28.1</v>
      </c>
      <c r="D70" s="6">
        <v>28.06</v>
      </c>
      <c r="E70" s="35">
        <f>AVERAGE(C70:D70)</f>
        <v>28.08</v>
      </c>
      <c r="F70" s="16"/>
    </row>
    <row r="71" spans="1:7">
      <c r="A71" s="33"/>
      <c r="B71" s="41" t="s">
        <v>7</v>
      </c>
      <c r="C71" s="6"/>
      <c r="D71" s="6"/>
      <c r="E71" s="35"/>
      <c r="F71" s="16"/>
    </row>
    <row r="72" spans="1:7">
      <c r="A72" s="33"/>
      <c r="B72" s="41" t="s">
        <v>8</v>
      </c>
      <c r="C72" s="41">
        <v>24.88</v>
      </c>
      <c r="D72" s="41">
        <v>24.83</v>
      </c>
      <c r="E72" s="35">
        <f>AVERAGE(C72:D72)</f>
        <v>24.854999999999997</v>
      </c>
      <c r="F72" s="6">
        <f>E72-E70</f>
        <v>-3.2250000000000014</v>
      </c>
      <c r="G72" s="10" t="s">
        <v>29</v>
      </c>
    </row>
    <row r="73" spans="1:7">
      <c r="A73" s="33"/>
      <c r="B73" s="41" t="s">
        <v>9</v>
      </c>
      <c r="C73" s="6"/>
      <c r="D73" s="6"/>
      <c r="E73" s="35"/>
      <c r="F73" s="16"/>
    </row>
    <row r="74" spans="1:7" ht="16" thickBot="1">
      <c r="A74" s="34"/>
      <c r="B74" s="17" t="s">
        <v>10</v>
      </c>
      <c r="C74" s="7"/>
      <c r="D74" s="7"/>
      <c r="E74" s="36"/>
      <c r="F74" s="17"/>
    </row>
    <row r="77" spans="1:7" ht="16" thickBot="1"/>
    <row r="78" spans="1:7">
      <c r="A78" s="42" t="s">
        <v>15</v>
      </c>
      <c r="B78" s="18" t="s">
        <v>5</v>
      </c>
      <c r="C78" s="19">
        <v>22.47</v>
      </c>
      <c r="D78" s="19">
        <v>22.53</v>
      </c>
      <c r="E78" s="47">
        <f>AVERAGE(C78:D78)</f>
        <v>22.5</v>
      </c>
      <c r="F78" s="12">
        <f>E78-$E$79</f>
        <v>-4.125</v>
      </c>
    </row>
    <row r="79" spans="1:7">
      <c r="A79" s="33"/>
      <c r="B79" s="41" t="s">
        <v>6</v>
      </c>
      <c r="C79" s="40">
        <v>26.67</v>
      </c>
      <c r="D79" s="40">
        <v>26.58</v>
      </c>
      <c r="E79" s="35">
        <f>AVERAGE(C79:D79)</f>
        <v>26.625</v>
      </c>
      <c r="F79" s="6">
        <f>E79-$E$79</f>
        <v>0</v>
      </c>
    </row>
    <row r="80" spans="1:7">
      <c r="A80" s="33"/>
      <c r="B80" s="41" t="s">
        <v>7</v>
      </c>
      <c r="C80" s="40">
        <v>26.4</v>
      </c>
      <c r="D80" s="40">
        <v>26.45</v>
      </c>
      <c r="E80" s="35">
        <f>AVERAGE(C80:D80)</f>
        <v>26.424999999999997</v>
      </c>
      <c r="F80" s="6">
        <f>E80-$E$79</f>
        <v>-0.20000000000000284</v>
      </c>
    </row>
    <row r="81" spans="1:7">
      <c r="A81" s="33"/>
      <c r="B81" s="41"/>
      <c r="C81" s="40"/>
      <c r="D81" s="40"/>
      <c r="E81" s="35"/>
      <c r="F81" s="6"/>
    </row>
    <row r="82" spans="1:7">
      <c r="A82" s="33"/>
      <c r="B82" s="41" t="s">
        <v>9</v>
      </c>
      <c r="C82" s="40">
        <v>25.09</v>
      </c>
      <c r="D82" s="40">
        <v>25.08</v>
      </c>
      <c r="E82" s="35">
        <f>AVERAGE(C82:D82)</f>
        <v>25.085000000000001</v>
      </c>
      <c r="F82" s="6">
        <f>E82-$E$79</f>
        <v>-1.5399999999999991</v>
      </c>
    </row>
    <row r="83" spans="1:7" ht="16" thickBot="1">
      <c r="A83" s="34"/>
      <c r="B83" s="17" t="s">
        <v>10</v>
      </c>
      <c r="C83" s="7">
        <v>25.18</v>
      </c>
      <c r="D83" s="7">
        <v>25.17</v>
      </c>
      <c r="E83" s="36">
        <f>AVERAGE(C83:D83)</f>
        <v>25.175000000000001</v>
      </c>
      <c r="F83" s="7">
        <f>E83-$E$79</f>
        <v>-1.4499999999999993</v>
      </c>
    </row>
    <row r="84" spans="1:7">
      <c r="A84" s="42" t="s">
        <v>15</v>
      </c>
      <c r="B84" s="18" t="s">
        <v>5</v>
      </c>
      <c r="C84" s="12"/>
      <c r="D84" s="12"/>
      <c r="E84" s="47"/>
      <c r="F84" s="15"/>
    </row>
    <row r="85" spans="1:7">
      <c r="A85" s="33"/>
      <c r="B85" s="41" t="s">
        <v>6</v>
      </c>
      <c r="C85" s="40">
        <v>26.85</v>
      </c>
      <c r="D85" s="40">
        <v>27.02</v>
      </c>
      <c r="E85" s="35">
        <f>AVERAGE(C85:D85)</f>
        <v>26.935000000000002</v>
      </c>
      <c r="F85" s="16"/>
    </row>
    <row r="86" spans="1:7">
      <c r="A86" s="33"/>
      <c r="B86" s="41" t="s">
        <v>7</v>
      </c>
      <c r="C86" s="6"/>
      <c r="D86" s="6"/>
      <c r="E86" s="35"/>
      <c r="F86" s="16"/>
    </row>
    <row r="87" spans="1:7">
      <c r="A87" s="33"/>
      <c r="B87" s="41" t="s">
        <v>8</v>
      </c>
      <c r="C87" s="40">
        <v>20.9</v>
      </c>
      <c r="D87" s="40">
        <v>21.12</v>
      </c>
      <c r="E87" s="35">
        <f>AVERAGE(C87:D87)</f>
        <v>21.009999999999998</v>
      </c>
      <c r="F87" s="6">
        <f>E87-E85</f>
        <v>-5.9250000000000043</v>
      </c>
      <c r="G87" s="10" t="s">
        <v>29</v>
      </c>
    </row>
    <row r="88" spans="1:7">
      <c r="A88" s="33"/>
      <c r="B88" s="41" t="s">
        <v>9</v>
      </c>
      <c r="C88" s="6"/>
      <c r="D88" s="6"/>
      <c r="E88" s="35"/>
      <c r="F88" s="16"/>
    </row>
    <row r="89" spans="1:7" ht="16" thickBot="1">
      <c r="A89" s="34"/>
      <c r="B89" s="16" t="s">
        <v>10</v>
      </c>
      <c r="C89" s="6"/>
      <c r="D89" s="6"/>
      <c r="E89" s="36"/>
      <c r="F89" s="17"/>
    </row>
    <row r="90" spans="1:7">
      <c r="A90" s="42" t="s">
        <v>36</v>
      </c>
      <c r="B90" s="18" t="s">
        <v>5</v>
      </c>
      <c r="C90" s="19">
        <v>21</v>
      </c>
      <c r="D90" s="19">
        <v>21.07</v>
      </c>
      <c r="E90" s="47">
        <f>AVERAGE(C90:D90)</f>
        <v>21.035</v>
      </c>
      <c r="F90" s="12">
        <f>E90-$E$91</f>
        <v>-4.8499999999999979</v>
      </c>
    </row>
    <row r="91" spans="1:7">
      <c r="A91" s="33"/>
      <c r="B91" s="41" t="s">
        <v>6</v>
      </c>
      <c r="C91" s="40">
        <v>25.88</v>
      </c>
      <c r="D91" s="40">
        <v>25.89</v>
      </c>
      <c r="E91" s="35">
        <f t="shared" ref="E91:E101" si="9">AVERAGE(C91:D91)</f>
        <v>25.884999999999998</v>
      </c>
      <c r="F91" s="6">
        <f t="shared" ref="F91:F94" si="10">E91-$E$91</f>
        <v>0</v>
      </c>
    </row>
    <row r="92" spans="1:7">
      <c r="A92" s="33"/>
      <c r="B92" s="41" t="s">
        <v>7</v>
      </c>
      <c r="C92" s="40">
        <v>26.34</v>
      </c>
      <c r="D92" s="40">
        <v>26.28</v>
      </c>
      <c r="E92" s="35">
        <f t="shared" si="9"/>
        <v>26.310000000000002</v>
      </c>
      <c r="F92" s="6">
        <f t="shared" si="10"/>
        <v>0.42500000000000426</v>
      </c>
    </row>
    <row r="93" spans="1:7">
      <c r="A93" s="33"/>
      <c r="B93" s="41" t="s">
        <v>8</v>
      </c>
      <c r="C93" s="40">
        <v>19.57</v>
      </c>
      <c r="D93" s="40">
        <v>19.690000000000001</v>
      </c>
      <c r="E93" s="35">
        <f t="shared" si="9"/>
        <v>19.630000000000003</v>
      </c>
      <c r="F93" s="6">
        <f t="shared" si="10"/>
        <v>-6.2549999999999955</v>
      </c>
    </row>
    <row r="94" spans="1:7">
      <c r="A94" s="33"/>
      <c r="B94" s="41" t="s">
        <v>9</v>
      </c>
      <c r="C94" s="40">
        <v>24.95</v>
      </c>
      <c r="D94" s="40">
        <v>24.88</v>
      </c>
      <c r="E94" s="35">
        <f>AVERAGE(C94:D94)</f>
        <v>24.914999999999999</v>
      </c>
      <c r="F94" s="6">
        <f t="shared" si="10"/>
        <v>-0.96999999999999886</v>
      </c>
    </row>
    <row r="95" spans="1:7" ht="16" thickBot="1">
      <c r="A95" s="34"/>
      <c r="B95" s="17" t="s">
        <v>10</v>
      </c>
      <c r="C95" s="7">
        <v>24.12</v>
      </c>
      <c r="D95" s="7">
        <v>24.37</v>
      </c>
      <c r="E95" s="36">
        <f t="shared" si="9"/>
        <v>24.245000000000001</v>
      </c>
      <c r="F95" s="7">
        <f>E95-$E$91</f>
        <v>-1.639999999999997</v>
      </c>
    </row>
    <row r="96" spans="1:7">
      <c r="A96" s="42" t="s">
        <v>12</v>
      </c>
      <c r="B96" s="18" t="s">
        <v>5</v>
      </c>
      <c r="C96" s="19">
        <v>23.5</v>
      </c>
      <c r="D96" s="19">
        <v>23.75</v>
      </c>
      <c r="E96" s="47">
        <f t="shared" si="9"/>
        <v>23.625</v>
      </c>
      <c r="F96" s="12">
        <f>E96-$E$97</f>
        <v>-3.0150000000000006</v>
      </c>
    </row>
    <row r="97" spans="1:6">
      <c r="A97" s="33"/>
      <c r="B97" s="41" t="s">
        <v>6</v>
      </c>
      <c r="C97" s="40">
        <v>26.69</v>
      </c>
      <c r="D97" s="40">
        <v>26.59</v>
      </c>
      <c r="E97" s="35">
        <f t="shared" si="9"/>
        <v>26.64</v>
      </c>
      <c r="F97" s="6">
        <f t="shared" ref="F97:F101" si="11">E97-$E$97</f>
        <v>0</v>
      </c>
    </row>
    <row r="98" spans="1:6">
      <c r="A98" s="33"/>
      <c r="B98" s="41" t="s">
        <v>7</v>
      </c>
      <c r="C98" s="40">
        <v>26.72</v>
      </c>
      <c r="D98" s="40">
        <v>26.63</v>
      </c>
      <c r="E98" s="35">
        <f t="shared" si="9"/>
        <v>26.674999999999997</v>
      </c>
      <c r="F98" s="6">
        <f t="shared" si="11"/>
        <v>3.4999999999996589E-2</v>
      </c>
    </row>
    <row r="99" spans="1:6">
      <c r="A99" s="33"/>
      <c r="B99" s="41" t="s">
        <v>8</v>
      </c>
      <c r="C99" s="40">
        <v>22.2</v>
      </c>
      <c r="D99" s="40">
        <v>22.12</v>
      </c>
      <c r="E99" s="35">
        <f t="shared" si="9"/>
        <v>22.16</v>
      </c>
      <c r="F99" s="6">
        <f t="shared" si="11"/>
        <v>-4.4800000000000004</v>
      </c>
    </row>
    <row r="100" spans="1:6">
      <c r="A100" s="33"/>
      <c r="B100" s="41" t="s">
        <v>9</v>
      </c>
      <c r="C100" s="40">
        <v>25.19</v>
      </c>
      <c r="D100" s="40">
        <v>25.03</v>
      </c>
      <c r="E100" s="35">
        <f t="shared" si="9"/>
        <v>25.11</v>
      </c>
      <c r="F100" s="6">
        <f>E100-$E$97</f>
        <v>-1.5300000000000011</v>
      </c>
    </row>
    <row r="101" spans="1:6" ht="16" thickBot="1">
      <c r="A101" s="34"/>
      <c r="B101" s="17" t="s">
        <v>10</v>
      </c>
      <c r="C101" s="7">
        <v>25.16</v>
      </c>
      <c r="D101" s="7">
        <v>25.3</v>
      </c>
      <c r="E101" s="36">
        <f t="shared" si="9"/>
        <v>25.23</v>
      </c>
      <c r="F101" s="7">
        <f t="shared" si="11"/>
        <v>-1.4100000000000001</v>
      </c>
    </row>
    <row r="104" spans="1:6" ht="16" thickBot="1"/>
    <row r="105" spans="1:6">
      <c r="A105" s="42" t="s">
        <v>20</v>
      </c>
      <c r="B105" s="50" t="s">
        <v>5</v>
      </c>
      <c r="C105" s="19">
        <v>23.24</v>
      </c>
      <c r="D105" s="19">
        <v>23.53</v>
      </c>
      <c r="E105" s="47">
        <f>AVERAGE(C105:D105)</f>
        <v>23.384999999999998</v>
      </c>
      <c r="F105" s="12">
        <f>E105-$E$106</f>
        <v>-2.2150000000000034</v>
      </c>
    </row>
    <row r="106" spans="1:6">
      <c r="A106" s="33"/>
      <c r="B106" s="46" t="s">
        <v>6</v>
      </c>
      <c r="C106" s="40">
        <v>25.65</v>
      </c>
      <c r="D106" s="40">
        <v>25.55</v>
      </c>
      <c r="E106" s="35">
        <f t="shared" ref="E106:E116" si="12">AVERAGE(C106:D106)</f>
        <v>25.6</v>
      </c>
      <c r="F106" s="6">
        <f t="shared" ref="F106:F110" si="13">E106-$E$106</f>
        <v>0</v>
      </c>
    </row>
    <row r="107" spans="1:6">
      <c r="A107" s="33"/>
      <c r="B107" s="46" t="s">
        <v>7</v>
      </c>
      <c r="C107" s="40">
        <v>25.67</v>
      </c>
      <c r="D107" s="40">
        <v>25.88</v>
      </c>
      <c r="E107" s="35">
        <f t="shared" si="12"/>
        <v>25.774999999999999</v>
      </c>
      <c r="F107" s="6">
        <f t="shared" si="13"/>
        <v>0.17499999999999716</v>
      </c>
    </row>
    <row r="108" spans="1:6">
      <c r="A108" s="33"/>
      <c r="B108" s="46" t="s">
        <v>8</v>
      </c>
      <c r="C108" s="40">
        <v>21.07</v>
      </c>
      <c r="D108" s="40">
        <v>20.97</v>
      </c>
      <c r="E108" s="35">
        <f t="shared" si="12"/>
        <v>21.02</v>
      </c>
      <c r="F108" s="6">
        <f t="shared" si="13"/>
        <v>-4.5800000000000018</v>
      </c>
    </row>
    <row r="109" spans="1:6">
      <c r="A109" s="33"/>
      <c r="B109" s="46" t="s">
        <v>9</v>
      </c>
      <c r="C109" s="40">
        <v>23.93</v>
      </c>
      <c r="D109" s="40">
        <v>23.91</v>
      </c>
      <c r="E109" s="35">
        <f t="shared" si="12"/>
        <v>23.92</v>
      </c>
      <c r="F109" s="6">
        <f>E109-$E$106</f>
        <v>-1.6799999999999997</v>
      </c>
    </row>
    <row r="110" spans="1:6" ht="16" thickBot="1">
      <c r="A110" s="34"/>
      <c r="B110" s="52" t="s">
        <v>10</v>
      </c>
      <c r="C110" s="7">
        <v>24.81</v>
      </c>
      <c r="D110" s="7">
        <v>24.97</v>
      </c>
      <c r="E110" s="36">
        <f t="shared" si="12"/>
        <v>24.89</v>
      </c>
      <c r="F110" s="7">
        <f t="shared" si="13"/>
        <v>-0.71000000000000085</v>
      </c>
    </row>
    <row r="111" spans="1:6">
      <c r="A111" s="42" t="s">
        <v>37</v>
      </c>
      <c r="B111" s="18" t="s">
        <v>5</v>
      </c>
      <c r="C111" s="19">
        <v>24.51</v>
      </c>
      <c r="D111" s="19">
        <v>24.59</v>
      </c>
      <c r="E111" s="47">
        <f t="shared" si="12"/>
        <v>24.55</v>
      </c>
      <c r="F111" s="12">
        <f>E111-$E$112</f>
        <v>-2.4599999999999973</v>
      </c>
    </row>
    <row r="112" spans="1:6">
      <c r="A112" s="33"/>
      <c r="B112" s="41" t="s">
        <v>6</v>
      </c>
      <c r="C112" s="40">
        <v>27.18</v>
      </c>
      <c r="D112" s="40">
        <v>26.84</v>
      </c>
      <c r="E112" s="35">
        <f t="shared" si="12"/>
        <v>27.009999999999998</v>
      </c>
      <c r="F112" s="6">
        <f t="shared" ref="F112:F115" si="14">E112-$E$112</f>
        <v>0</v>
      </c>
    </row>
    <row r="113" spans="1:6">
      <c r="A113" s="33"/>
      <c r="B113" s="41" t="s">
        <v>7</v>
      </c>
      <c r="C113" s="40">
        <v>27.76</v>
      </c>
      <c r="D113" s="40">
        <v>27.66</v>
      </c>
      <c r="E113" s="35">
        <f t="shared" si="12"/>
        <v>27.71</v>
      </c>
      <c r="F113" s="6">
        <f t="shared" si="14"/>
        <v>0.70000000000000284</v>
      </c>
    </row>
    <row r="114" spans="1:6">
      <c r="A114" s="33"/>
      <c r="B114" s="41" t="s">
        <v>8</v>
      </c>
      <c r="C114" s="40">
        <v>21.75</v>
      </c>
      <c r="D114" s="40">
        <v>21.69</v>
      </c>
      <c r="E114" s="35">
        <f t="shared" si="12"/>
        <v>21.72</v>
      </c>
      <c r="F114" s="6">
        <f t="shared" si="14"/>
        <v>-5.2899999999999991</v>
      </c>
    </row>
    <row r="115" spans="1:6">
      <c r="A115" s="33"/>
      <c r="B115" s="41" t="s">
        <v>9</v>
      </c>
      <c r="C115" s="40">
        <v>26.15</v>
      </c>
      <c r="D115" s="40">
        <v>26.24</v>
      </c>
      <c r="E115" s="35">
        <f t="shared" si="12"/>
        <v>26.195</v>
      </c>
      <c r="F115" s="6">
        <f t="shared" si="14"/>
        <v>-0.81499999999999773</v>
      </c>
    </row>
    <row r="116" spans="1:6" ht="16" thickBot="1">
      <c r="A116" s="34"/>
      <c r="B116" s="17" t="s">
        <v>10</v>
      </c>
      <c r="C116" s="7">
        <v>26.34</v>
      </c>
      <c r="D116" s="7">
        <v>26.36</v>
      </c>
      <c r="E116" s="36">
        <f t="shared" si="12"/>
        <v>26.35</v>
      </c>
      <c r="F116" s="7">
        <f>E116-$E$112</f>
        <v>-0.65999999999999659</v>
      </c>
    </row>
    <row r="119" spans="1:6" ht="16" thickBot="1"/>
    <row r="120" spans="1:6">
      <c r="A120" s="42" t="s">
        <v>21</v>
      </c>
      <c r="B120" s="18" t="s">
        <v>5</v>
      </c>
      <c r="C120" s="19">
        <v>24.16</v>
      </c>
      <c r="D120" s="19">
        <v>24.18</v>
      </c>
      <c r="E120" s="47">
        <f>AVERAGE(C120:D120)</f>
        <v>24.17</v>
      </c>
      <c r="F120" s="12">
        <f>E120-$E$121</f>
        <v>-3.1099999999999994</v>
      </c>
    </row>
    <row r="121" spans="1:6">
      <c r="A121" s="33"/>
      <c r="B121" s="41" t="s">
        <v>6</v>
      </c>
      <c r="C121" s="40">
        <v>27.21</v>
      </c>
      <c r="D121" s="40">
        <v>27.35</v>
      </c>
      <c r="E121" s="35">
        <f t="shared" ref="E121:E128" si="15">AVERAGE(C121:D121)</f>
        <v>27.28</v>
      </c>
      <c r="F121" s="6">
        <f t="shared" ref="F121:F125" si="16">E121-$E$121</f>
        <v>0</v>
      </c>
    </row>
    <row r="122" spans="1:6">
      <c r="A122" s="33"/>
      <c r="B122" s="41" t="s">
        <v>7</v>
      </c>
      <c r="C122" s="40">
        <v>27.42</v>
      </c>
      <c r="D122" s="40">
        <v>27.37</v>
      </c>
      <c r="E122" s="35">
        <f t="shared" si="15"/>
        <v>27.395000000000003</v>
      </c>
      <c r="F122" s="6">
        <f t="shared" si="16"/>
        <v>0.11500000000000199</v>
      </c>
    </row>
    <row r="123" spans="1:6">
      <c r="A123" s="33"/>
      <c r="B123" s="41" t="s">
        <v>8</v>
      </c>
      <c r="C123" s="40">
        <v>21.86</v>
      </c>
      <c r="D123" s="40">
        <v>21.92</v>
      </c>
      <c r="E123" s="35">
        <f t="shared" si="15"/>
        <v>21.89</v>
      </c>
      <c r="F123" s="6">
        <f t="shared" si="16"/>
        <v>-5.3900000000000006</v>
      </c>
    </row>
    <row r="124" spans="1:6">
      <c r="A124" s="33"/>
      <c r="B124" s="41" t="s">
        <v>9</v>
      </c>
      <c r="C124" s="40">
        <v>26.05</v>
      </c>
      <c r="D124" s="40">
        <v>25.84</v>
      </c>
      <c r="E124" s="35">
        <f t="shared" si="15"/>
        <v>25.945</v>
      </c>
      <c r="F124" s="6">
        <f t="shared" si="16"/>
        <v>-1.3350000000000009</v>
      </c>
    </row>
    <row r="125" spans="1:6" ht="16" thickBot="1">
      <c r="A125" s="34"/>
      <c r="B125" s="16" t="s">
        <v>10</v>
      </c>
      <c r="C125" s="6">
        <v>25.67</v>
      </c>
      <c r="D125" s="6">
        <v>25.72</v>
      </c>
      <c r="E125" s="36">
        <f t="shared" si="15"/>
        <v>25.695</v>
      </c>
      <c r="F125" s="7">
        <f t="shared" si="16"/>
        <v>-1.5850000000000009</v>
      </c>
    </row>
    <row r="126" spans="1:6">
      <c r="A126" s="33" t="s">
        <v>38</v>
      </c>
      <c r="B126" s="18" t="s">
        <v>5</v>
      </c>
      <c r="C126" s="19">
        <v>23.71</v>
      </c>
      <c r="D126" s="19">
        <v>23.21</v>
      </c>
      <c r="E126" s="35">
        <f t="shared" si="15"/>
        <v>23.46</v>
      </c>
      <c r="F126" s="6">
        <f>E126-$E$127</f>
        <v>-2.6400000000000006</v>
      </c>
    </row>
    <row r="127" spans="1:6">
      <c r="A127" s="33"/>
      <c r="B127" s="41" t="s">
        <v>6</v>
      </c>
      <c r="C127" s="40">
        <v>26.19</v>
      </c>
      <c r="D127" s="40">
        <v>26.01</v>
      </c>
      <c r="E127" s="35">
        <f t="shared" si="15"/>
        <v>26.1</v>
      </c>
      <c r="F127" s="6">
        <f t="shared" ref="F127:F131" si="17">E127-$E$127</f>
        <v>0</v>
      </c>
    </row>
    <row r="128" spans="1:6">
      <c r="A128" s="33"/>
      <c r="B128" s="41" t="s">
        <v>7</v>
      </c>
      <c r="C128" s="40">
        <v>26.96</v>
      </c>
      <c r="D128" s="40">
        <v>27.05</v>
      </c>
      <c r="E128" s="35">
        <f t="shared" si="15"/>
        <v>27.005000000000003</v>
      </c>
      <c r="F128" s="6">
        <f t="shared" si="17"/>
        <v>0.90500000000000114</v>
      </c>
    </row>
    <row r="129" spans="1:6">
      <c r="A129" s="33"/>
      <c r="B129" s="41" t="s">
        <v>8</v>
      </c>
      <c r="C129" s="40">
        <v>21.46</v>
      </c>
      <c r="D129" s="40">
        <v>21.27</v>
      </c>
      <c r="E129" s="35">
        <f t="shared" ref="E129:E134" si="18">AVERAGE(C129:D129)</f>
        <v>21.365000000000002</v>
      </c>
      <c r="F129" s="6">
        <f t="shared" si="17"/>
        <v>-4.7349999999999994</v>
      </c>
    </row>
    <row r="130" spans="1:6">
      <c r="A130" s="33"/>
      <c r="B130" s="41" t="s">
        <v>9</v>
      </c>
      <c r="C130" s="40">
        <v>25.72</v>
      </c>
      <c r="D130" s="40">
        <v>25.68</v>
      </c>
      <c r="E130" s="35">
        <f t="shared" si="18"/>
        <v>25.7</v>
      </c>
      <c r="F130" s="6">
        <f>E130-$E$127</f>
        <v>-0.40000000000000213</v>
      </c>
    </row>
    <row r="131" spans="1:6" ht="16" thickBot="1">
      <c r="A131" s="34"/>
      <c r="B131" s="17" t="s">
        <v>10</v>
      </c>
      <c r="C131" s="7">
        <v>25.38</v>
      </c>
      <c r="D131" s="7">
        <v>25.8</v>
      </c>
      <c r="E131" s="36">
        <f t="shared" si="18"/>
        <v>25.59</v>
      </c>
      <c r="F131" s="7">
        <f t="shared" si="17"/>
        <v>-0.51000000000000156</v>
      </c>
    </row>
    <row r="132" spans="1:6">
      <c r="A132" s="42" t="s">
        <v>16</v>
      </c>
      <c r="B132" s="18" t="s">
        <v>5</v>
      </c>
      <c r="C132" s="19">
        <v>22.28</v>
      </c>
      <c r="D132" s="19">
        <v>22.23</v>
      </c>
      <c r="E132" s="35">
        <f t="shared" si="18"/>
        <v>22.255000000000003</v>
      </c>
      <c r="F132" s="6">
        <f>E132-$E$133</f>
        <v>-4.8449999999999989</v>
      </c>
    </row>
    <row r="133" spans="1:6">
      <c r="A133" s="33"/>
      <c r="B133" s="41" t="s">
        <v>6</v>
      </c>
      <c r="C133" s="40">
        <v>26.95</v>
      </c>
      <c r="D133" s="40">
        <v>27.25</v>
      </c>
      <c r="E133" s="35">
        <f t="shared" si="18"/>
        <v>27.1</v>
      </c>
      <c r="F133" s="6">
        <f t="shared" ref="F133:F137" si="19">E133-$E$133</f>
        <v>0</v>
      </c>
    </row>
    <row r="134" spans="1:6">
      <c r="A134" s="33"/>
      <c r="B134" s="41" t="s">
        <v>7</v>
      </c>
      <c r="C134" s="40">
        <v>27.48</v>
      </c>
      <c r="D134" s="40">
        <v>27.88</v>
      </c>
      <c r="E134" s="35">
        <f t="shared" si="18"/>
        <v>27.68</v>
      </c>
      <c r="F134" s="6">
        <f t="shared" si="19"/>
        <v>0.57999999999999829</v>
      </c>
    </row>
    <row r="135" spans="1:6">
      <c r="A135" s="33"/>
      <c r="B135" s="41" t="s">
        <v>8</v>
      </c>
      <c r="C135" s="40">
        <v>20.61</v>
      </c>
      <c r="D135" s="40">
        <v>20.79</v>
      </c>
      <c r="E135" s="35">
        <f>AVERAGE(C135:D135)</f>
        <v>20.7</v>
      </c>
      <c r="F135" s="6">
        <f t="shared" si="19"/>
        <v>-6.4000000000000021</v>
      </c>
    </row>
    <row r="136" spans="1:6">
      <c r="A136" s="33"/>
      <c r="B136" s="41" t="s">
        <v>9</v>
      </c>
      <c r="C136" s="40">
        <v>26.19</v>
      </c>
      <c r="D136" s="40">
        <v>26.09</v>
      </c>
      <c r="E136" s="35">
        <f>AVERAGE(C136:D136)</f>
        <v>26.14</v>
      </c>
      <c r="F136" s="6">
        <f t="shared" si="19"/>
        <v>-0.96000000000000085</v>
      </c>
    </row>
    <row r="137" spans="1:6" ht="16" thickBot="1">
      <c r="A137" s="34"/>
      <c r="B137" s="17" t="s">
        <v>10</v>
      </c>
      <c r="C137" s="7">
        <v>25.46</v>
      </c>
      <c r="D137" s="7">
        <v>25.37</v>
      </c>
      <c r="E137" s="36">
        <f>AVERAGE(C137:D137)</f>
        <v>25.414999999999999</v>
      </c>
      <c r="F137" s="7">
        <f t="shared" si="19"/>
        <v>-1.6850000000000023</v>
      </c>
    </row>
    <row r="140" spans="1:6" ht="16" thickBot="1"/>
    <row r="141" spans="1:6">
      <c r="A141" s="42" t="s">
        <v>22</v>
      </c>
      <c r="B141" s="18" t="s">
        <v>5</v>
      </c>
      <c r="C141" s="48">
        <v>23.81</v>
      </c>
      <c r="D141" s="19">
        <v>23.76</v>
      </c>
      <c r="E141" s="47">
        <f t="shared" ref="E141:E158" si="20">AVERAGE(C141:D141)</f>
        <v>23.785</v>
      </c>
      <c r="F141" s="12">
        <f>E141-$E$142</f>
        <v>-3.3450000000000024</v>
      </c>
    </row>
    <row r="142" spans="1:6">
      <c r="A142" s="33"/>
      <c r="B142" s="41" t="s">
        <v>6</v>
      </c>
      <c r="C142" s="49">
        <v>27.1</v>
      </c>
      <c r="D142" s="40">
        <v>27.16</v>
      </c>
      <c r="E142" s="35">
        <f t="shared" si="20"/>
        <v>27.130000000000003</v>
      </c>
      <c r="F142" s="6">
        <f t="shared" ref="F142:F145" si="21">E142-$E$142</f>
        <v>0</v>
      </c>
    </row>
    <row r="143" spans="1:6">
      <c r="A143" s="33"/>
      <c r="B143" s="41" t="s">
        <v>7</v>
      </c>
      <c r="C143" s="49">
        <v>27.48</v>
      </c>
      <c r="D143" s="40">
        <v>27.56</v>
      </c>
      <c r="E143" s="35">
        <f t="shared" si="20"/>
        <v>27.52</v>
      </c>
      <c r="F143" s="6">
        <f t="shared" si="21"/>
        <v>0.38999999999999702</v>
      </c>
    </row>
    <row r="144" spans="1:6">
      <c r="A144" s="33"/>
      <c r="B144" s="41" t="s">
        <v>8</v>
      </c>
      <c r="C144" s="49">
        <v>21.38</v>
      </c>
      <c r="D144" s="40">
        <v>21.62</v>
      </c>
      <c r="E144" s="35">
        <f t="shared" si="20"/>
        <v>21.5</v>
      </c>
      <c r="F144" s="6">
        <f t="shared" si="21"/>
        <v>-5.6300000000000026</v>
      </c>
    </row>
    <row r="145" spans="1:6">
      <c r="A145" s="33"/>
      <c r="B145" s="41" t="s">
        <v>9</v>
      </c>
      <c r="C145" s="49">
        <v>25.07</v>
      </c>
      <c r="D145" s="40">
        <v>25</v>
      </c>
      <c r="E145" s="35">
        <f t="shared" si="20"/>
        <v>25.035</v>
      </c>
      <c r="F145" s="6">
        <f t="shared" si="21"/>
        <v>-2.0950000000000024</v>
      </c>
    </row>
    <row r="146" spans="1:6" ht="16" thickBot="1">
      <c r="A146" s="34"/>
      <c r="B146" s="17" t="s">
        <v>10</v>
      </c>
      <c r="C146" s="36">
        <v>25.99</v>
      </c>
      <c r="D146" s="7">
        <v>25.88</v>
      </c>
      <c r="E146" s="36">
        <f t="shared" si="20"/>
        <v>25.934999999999999</v>
      </c>
      <c r="F146" s="7">
        <f>E146-$E$142</f>
        <v>-1.1950000000000038</v>
      </c>
    </row>
    <row r="147" spans="1:6">
      <c r="A147" s="42" t="s">
        <v>39</v>
      </c>
      <c r="B147" s="18" t="s">
        <v>5</v>
      </c>
      <c r="C147" s="48">
        <v>25.28</v>
      </c>
      <c r="D147" s="19">
        <v>25.3</v>
      </c>
      <c r="E147" s="47">
        <f t="shared" si="20"/>
        <v>25.29</v>
      </c>
      <c r="F147" s="12">
        <f>E147-$E$148</f>
        <v>-2.2150000000000034</v>
      </c>
    </row>
    <row r="148" spans="1:6">
      <c r="A148" s="33"/>
      <c r="B148" s="41" t="s">
        <v>6</v>
      </c>
      <c r="C148" s="49">
        <v>27.51</v>
      </c>
      <c r="D148" s="40">
        <v>27.5</v>
      </c>
      <c r="E148" s="35">
        <f t="shared" si="20"/>
        <v>27.505000000000003</v>
      </c>
      <c r="F148" s="6">
        <f t="shared" ref="F148:F152" si="22">E148-$E$148</f>
        <v>0</v>
      </c>
    </row>
    <row r="149" spans="1:6">
      <c r="A149" s="33"/>
      <c r="B149" s="41" t="s">
        <v>7</v>
      </c>
      <c r="C149" s="49">
        <v>27.66</v>
      </c>
      <c r="D149" s="40">
        <v>27.61</v>
      </c>
      <c r="E149" s="35">
        <f t="shared" si="20"/>
        <v>27.634999999999998</v>
      </c>
      <c r="F149" s="6">
        <f t="shared" si="22"/>
        <v>0.12999999999999545</v>
      </c>
    </row>
    <row r="150" spans="1:6">
      <c r="A150" s="33"/>
      <c r="B150" s="41" t="s">
        <v>8</v>
      </c>
      <c r="C150" s="49">
        <v>24.01</v>
      </c>
      <c r="D150" s="40">
        <v>23.82</v>
      </c>
      <c r="E150" s="35">
        <f t="shared" si="20"/>
        <v>23.914999999999999</v>
      </c>
      <c r="F150" s="6">
        <f t="shared" si="22"/>
        <v>-3.5900000000000034</v>
      </c>
    </row>
    <row r="151" spans="1:6">
      <c r="A151" s="33"/>
      <c r="B151" s="41" t="s">
        <v>9</v>
      </c>
      <c r="C151" s="49">
        <v>25.71</v>
      </c>
      <c r="D151" s="40">
        <v>25.73</v>
      </c>
      <c r="E151" s="35">
        <f t="shared" si="20"/>
        <v>25.72</v>
      </c>
      <c r="F151" s="6">
        <f>E151-$E$148</f>
        <v>-1.7850000000000037</v>
      </c>
    </row>
    <row r="152" spans="1:6" ht="16" thickBot="1">
      <c r="A152" s="34"/>
      <c r="B152" s="17" t="s">
        <v>10</v>
      </c>
      <c r="C152" s="36">
        <v>26.82</v>
      </c>
      <c r="D152" s="7">
        <v>27.04</v>
      </c>
      <c r="E152" s="36">
        <f t="shared" si="20"/>
        <v>26.93</v>
      </c>
      <c r="F152" s="7">
        <f t="shared" si="22"/>
        <v>-0.57500000000000284</v>
      </c>
    </row>
    <row r="153" spans="1:6">
      <c r="A153" s="42" t="s">
        <v>17</v>
      </c>
      <c r="B153" s="18" t="s">
        <v>5</v>
      </c>
      <c r="C153" s="48">
        <v>25.3</v>
      </c>
      <c r="D153" s="19">
        <v>25.24</v>
      </c>
      <c r="E153" s="47">
        <f t="shared" si="20"/>
        <v>25.27</v>
      </c>
      <c r="F153" s="12">
        <f>E153-$E$154</f>
        <v>-1.8850000000000016</v>
      </c>
    </row>
    <row r="154" spans="1:6">
      <c r="A154" s="33"/>
      <c r="B154" s="41" t="s">
        <v>6</v>
      </c>
      <c r="C154" s="49">
        <v>27.14</v>
      </c>
      <c r="D154" s="40">
        <v>27.17</v>
      </c>
      <c r="E154" s="35">
        <f t="shared" si="20"/>
        <v>27.155000000000001</v>
      </c>
      <c r="F154" s="6">
        <f t="shared" ref="F154:F158" si="23">E154-$E$154</f>
        <v>0</v>
      </c>
    </row>
    <row r="155" spans="1:6">
      <c r="A155" s="33"/>
      <c r="B155" s="41" t="s">
        <v>7</v>
      </c>
      <c r="C155" s="49">
        <v>27.57</v>
      </c>
      <c r="D155" s="40">
        <v>27.46</v>
      </c>
      <c r="E155" s="35">
        <f t="shared" si="20"/>
        <v>27.515000000000001</v>
      </c>
      <c r="F155" s="6">
        <f t="shared" si="23"/>
        <v>0.35999999999999943</v>
      </c>
    </row>
    <row r="156" spans="1:6">
      <c r="A156" s="33"/>
      <c r="B156" s="41" t="s">
        <v>8</v>
      </c>
      <c r="C156" s="49">
        <v>23.47</v>
      </c>
      <c r="D156" s="40">
        <v>23.63</v>
      </c>
      <c r="E156" s="35">
        <f t="shared" si="20"/>
        <v>23.549999999999997</v>
      </c>
      <c r="F156" s="6">
        <f t="shared" si="23"/>
        <v>-3.605000000000004</v>
      </c>
    </row>
    <row r="157" spans="1:6">
      <c r="A157" s="33"/>
      <c r="B157" s="41" t="s">
        <v>9</v>
      </c>
      <c r="C157" s="49">
        <v>26.36</v>
      </c>
      <c r="D157" s="40">
        <v>26.27</v>
      </c>
      <c r="E157" s="35">
        <f t="shared" si="20"/>
        <v>26.314999999999998</v>
      </c>
      <c r="F157" s="6">
        <f t="shared" si="23"/>
        <v>-0.84000000000000341</v>
      </c>
    </row>
    <row r="158" spans="1:6" ht="16" thickBot="1">
      <c r="A158" s="34"/>
      <c r="B158" s="17" t="s">
        <v>10</v>
      </c>
      <c r="C158" s="36">
        <v>26.29</v>
      </c>
      <c r="D158" s="7">
        <v>26.35</v>
      </c>
      <c r="E158" s="36">
        <f t="shared" si="20"/>
        <v>26.32</v>
      </c>
      <c r="F158" s="7">
        <f t="shared" si="23"/>
        <v>-0.83500000000000085</v>
      </c>
    </row>
    <row r="161" spans="1:6" ht="16" thickBot="1"/>
    <row r="162" spans="1:6">
      <c r="A162" s="42" t="s">
        <v>23</v>
      </c>
      <c r="B162" s="18" t="s">
        <v>5</v>
      </c>
      <c r="C162" s="47">
        <v>23.472000122070312</v>
      </c>
      <c r="D162" s="12">
        <v>23.415000915527344</v>
      </c>
      <c r="E162" s="47">
        <f t="shared" ref="E162:E173" si="24">AVERAGE(C162:D162)</f>
        <v>23.443500518798828</v>
      </c>
      <c r="F162" s="12">
        <f>E162-$E$163</f>
        <v>-2.8520002365112305</v>
      </c>
    </row>
    <row r="163" spans="1:6">
      <c r="A163" s="33"/>
      <c r="B163" s="41" t="s">
        <v>6</v>
      </c>
      <c r="C163" s="35">
        <v>26.370000839233398</v>
      </c>
      <c r="D163" s="6">
        <v>26.221000671386719</v>
      </c>
      <c r="E163" s="35">
        <f t="shared" si="24"/>
        <v>26.295500755310059</v>
      </c>
      <c r="F163" s="6">
        <f t="shared" ref="F163:F167" si="25">E163-$E$163</f>
        <v>0</v>
      </c>
    </row>
    <row r="164" spans="1:6">
      <c r="A164" s="33"/>
      <c r="B164" s="41" t="s">
        <v>7</v>
      </c>
      <c r="C164" s="35">
        <v>26.631999969482422</v>
      </c>
      <c r="D164" s="6">
        <v>26.535999298095703</v>
      </c>
      <c r="E164" s="35">
        <f t="shared" si="24"/>
        <v>26.583999633789062</v>
      </c>
      <c r="F164" s="6">
        <f t="shared" si="25"/>
        <v>0.28849887847900391</v>
      </c>
    </row>
    <row r="165" spans="1:6">
      <c r="A165" s="33"/>
      <c r="B165" s="41" t="s">
        <v>8</v>
      </c>
      <c r="C165" s="35">
        <v>21.989999771118164</v>
      </c>
      <c r="D165" s="6">
        <v>22.301000595092773</v>
      </c>
      <c r="E165" s="35">
        <f t="shared" si="24"/>
        <v>22.145500183105469</v>
      </c>
      <c r="F165" s="6">
        <f>E165-$E$163</f>
        <v>-4.1500005722045898</v>
      </c>
    </row>
    <row r="166" spans="1:6">
      <c r="A166" s="33"/>
      <c r="B166" s="41" t="s">
        <v>9</v>
      </c>
      <c r="C166" s="35">
        <v>24.431999206542969</v>
      </c>
      <c r="D166" s="6">
        <v>24.580999374389648</v>
      </c>
      <c r="E166" s="35">
        <f t="shared" si="24"/>
        <v>24.506499290466309</v>
      </c>
      <c r="F166" s="6">
        <f t="shared" si="25"/>
        <v>-1.78900146484375</v>
      </c>
    </row>
    <row r="167" spans="1:6" ht="16" thickBot="1">
      <c r="A167" s="33"/>
      <c r="B167" s="17" t="s">
        <v>10</v>
      </c>
      <c r="C167" s="35">
        <v>25.628000259399414</v>
      </c>
      <c r="D167" s="6">
        <v>25.709999084472656</v>
      </c>
      <c r="E167" s="35">
        <f t="shared" si="24"/>
        <v>25.668999671936035</v>
      </c>
      <c r="F167" s="6">
        <f t="shared" si="25"/>
        <v>-0.62650108337402344</v>
      </c>
    </row>
    <row r="168" spans="1:6">
      <c r="A168" s="42" t="s">
        <v>40</v>
      </c>
      <c r="B168" s="50" t="s">
        <v>5</v>
      </c>
      <c r="C168" s="19">
        <v>21.53</v>
      </c>
      <c r="D168" s="19">
        <v>21.44</v>
      </c>
      <c r="E168" s="47">
        <f t="shared" si="24"/>
        <v>21.484999999999999</v>
      </c>
      <c r="F168" s="12">
        <f>E168-$E$169</f>
        <v>-4.9600000000000009</v>
      </c>
    </row>
    <row r="169" spans="1:6">
      <c r="A169" s="33"/>
      <c r="B169" s="46" t="s">
        <v>6</v>
      </c>
      <c r="C169" s="40">
        <v>26.59</v>
      </c>
      <c r="D169" s="40">
        <v>26.3</v>
      </c>
      <c r="E169" s="35">
        <f t="shared" si="24"/>
        <v>26.445</v>
      </c>
      <c r="F169" s="6">
        <f t="shared" ref="F169:F173" si="26">E169-$E$169</f>
        <v>0</v>
      </c>
    </row>
    <row r="170" spans="1:6">
      <c r="A170" s="33"/>
      <c r="B170" s="46" t="s">
        <v>7</v>
      </c>
      <c r="C170" s="40">
        <v>26.78</v>
      </c>
      <c r="D170" s="40">
        <v>26.73</v>
      </c>
      <c r="E170" s="35">
        <f t="shared" si="24"/>
        <v>26.755000000000003</v>
      </c>
      <c r="F170" s="6">
        <f t="shared" si="26"/>
        <v>0.31000000000000227</v>
      </c>
    </row>
    <row r="171" spans="1:6">
      <c r="A171" s="33"/>
      <c r="B171" s="46" t="s">
        <v>8</v>
      </c>
      <c r="C171" s="40">
        <v>20.100000000000001</v>
      </c>
      <c r="D171" s="40">
        <v>20.3</v>
      </c>
      <c r="E171" s="35">
        <f t="shared" si="24"/>
        <v>20.200000000000003</v>
      </c>
      <c r="F171" s="6">
        <f t="shared" si="26"/>
        <v>-6.2449999999999974</v>
      </c>
    </row>
    <row r="172" spans="1:6">
      <c r="A172" s="33"/>
      <c r="B172" s="46" t="s">
        <v>9</v>
      </c>
      <c r="C172" s="40">
        <v>25.36</v>
      </c>
      <c r="D172" s="40">
        <v>25.27</v>
      </c>
      <c r="E172" s="35">
        <f t="shared" si="24"/>
        <v>25.314999999999998</v>
      </c>
      <c r="F172" s="6">
        <f>E172-$E$169</f>
        <v>-1.1300000000000026</v>
      </c>
    </row>
    <row r="173" spans="1:6" ht="16" thickBot="1">
      <c r="A173" s="34"/>
      <c r="B173" s="51" t="s">
        <v>10</v>
      </c>
      <c r="C173" s="7">
        <v>24.94</v>
      </c>
      <c r="D173" s="7">
        <v>25.09</v>
      </c>
      <c r="E173" s="36">
        <f t="shared" si="24"/>
        <v>25.015000000000001</v>
      </c>
      <c r="F173" s="7">
        <f t="shared" si="26"/>
        <v>-1.4299999999999997</v>
      </c>
    </row>
    <row r="175" spans="1:6">
      <c r="A175" s="23"/>
      <c r="B175" s="24"/>
      <c r="C175" s="25"/>
      <c r="D175" s="25"/>
      <c r="E175" s="26"/>
      <c r="F175" s="26"/>
    </row>
    <row r="176" spans="1:6" ht="16" thickBot="1"/>
    <row r="177" spans="1:6">
      <c r="A177" s="42" t="s">
        <v>24</v>
      </c>
      <c r="B177" s="18" t="s">
        <v>5</v>
      </c>
      <c r="C177" s="12">
        <v>25.958000183105469</v>
      </c>
      <c r="D177" s="12">
        <v>26.159000396728516</v>
      </c>
      <c r="E177" s="47">
        <f t="shared" ref="E177:E185" si="27">AVERAGE(C177:D177)</f>
        <v>26.058500289916992</v>
      </c>
      <c r="F177" s="12">
        <f>E177-$E$178</f>
        <v>-2.3439998626708984</v>
      </c>
    </row>
    <row r="178" spans="1:6">
      <c r="A178" s="33"/>
      <c r="B178" s="41" t="s">
        <v>6</v>
      </c>
      <c r="C178" s="6">
        <v>28.388999938964844</v>
      </c>
      <c r="D178" s="6">
        <v>28.416000366210938</v>
      </c>
      <c r="E178" s="35">
        <f t="shared" si="27"/>
        <v>28.402500152587891</v>
      </c>
      <c r="F178" s="6">
        <f t="shared" ref="F178:F182" si="28">E178-$E$178</f>
        <v>0</v>
      </c>
    </row>
    <row r="179" spans="1:6">
      <c r="A179" s="33"/>
      <c r="B179" s="41" t="s">
        <v>7</v>
      </c>
      <c r="C179" s="6">
        <v>28.23900032043457</v>
      </c>
      <c r="D179" s="6">
        <v>28.297000885009766</v>
      </c>
      <c r="E179" s="35">
        <f t="shared" si="27"/>
        <v>28.268000602722168</v>
      </c>
      <c r="F179" s="6">
        <f t="shared" si="28"/>
        <v>-0.13449954986572266</v>
      </c>
    </row>
    <row r="180" spans="1:6">
      <c r="A180" s="33"/>
      <c r="B180" s="41" t="s">
        <v>8</v>
      </c>
      <c r="C180" s="6">
        <v>23.635000228881836</v>
      </c>
      <c r="D180" s="6">
        <v>23.416000366210938</v>
      </c>
      <c r="E180" s="35">
        <f t="shared" si="27"/>
        <v>23.525500297546387</v>
      </c>
      <c r="F180" s="6">
        <f t="shared" si="28"/>
        <v>-4.8769998550415039</v>
      </c>
    </row>
    <row r="181" spans="1:6">
      <c r="A181" s="33"/>
      <c r="B181" s="41" t="s">
        <v>9</v>
      </c>
      <c r="C181" s="6">
        <v>26.228000640869141</v>
      </c>
      <c r="D181" s="6">
        <v>26.172000885009766</v>
      </c>
      <c r="E181" s="35">
        <f t="shared" si="27"/>
        <v>26.200000762939453</v>
      </c>
      <c r="F181" s="6">
        <f t="shared" si="28"/>
        <v>-2.2024993896484375</v>
      </c>
    </row>
    <row r="182" spans="1:6" ht="16" thickBot="1">
      <c r="A182" s="34"/>
      <c r="B182" s="17" t="s">
        <v>10</v>
      </c>
      <c r="C182" s="7">
        <v>27.309000015258789</v>
      </c>
      <c r="D182" s="7">
        <v>27.311000823974609</v>
      </c>
      <c r="E182" s="36">
        <f t="shared" si="27"/>
        <v>27.310000419616699</v>
      </c>
      <c r="F182" s="7">
        <f t="shared" si="28"/>
        <v>-1.0924997329711914</v>
      </c>
    </row>
    <row r="183" spans="1:6">
      <c r="A183" s="42" t="s">
        <v>41</v>
      </c>
      <c r="B183" s="18" t="s">
        <v>5</v>
      </c>
      <c r="C183" s="19">
        <v>24.24</v>
      </c>
      <c r="D183" s="19">
        <v>24.14</v>
      </c>
      <c r="E183" s="47">
        <f t="shared" si="27"/>
        <v>24.189999999999998</v>
      </c>
      <c r="F183" s="12">
        <f>E183-$E$184</f>
        <v>-2.990000000000002</v>
      </c>
    </row>
    <row r="184" spans="1:6">
      <c r="A184" s="33"/>
      <c r="B184" s="41" t="s">
        <v>6</v>
      </c>
      <c r="C184" s="40">
        <v>27.1</v>
      </c>
      <c r="D184" s="40">
        <v>27.26</v>
      </c>
      <c r="E184" s="35">
        <f t="shared" si="27"/>
        <v>27.18</v>
      </c>
      <c r="F184" s="6">
        <f>E184-$E$184</f>
        <v>0</v>
      </c>
    </row>
    <row r="185" spans="1:6">
      <c r="A185" s="33"/>
      <c r="B185" s="41" t="s">
        <v>7</v>
      </c>
      <c r="C185" s="40">
        <v>27.48</v>
      </c>
      <c r="D185" s="40">
        <v>27.32</v>
      </c>
      <c r="E185" s="35">
        <f t="shared" si="27"/>
        <v>27.4</v>
      </c>
      <c r="F185" s="6">
        <f>E185-$E$184</f>
        <v>0.21999999999999886</v>
      </c>
    </row>
    <row r="186" spans="1:6">
      <c r="A186" s="33"/>
      <c r="B186" s="41"/>
      <c r="C186" s="40"/>
      <c r="D186" s="40"/>
      <c r="E186" s="35"/>
      <c r="F186" s="6"/>
    </row>
    <row r="187" spans="1:6">
      <c r="A187" s="33"/>
      <c r="B187" s="41" t="s">
        <v>9</v>
      </c>
      <c r="C187" s="40">
        <v>25.07</v>
      </c>
      <c r="D187" s="40">
        <v>25.18</v>
      </c>
      <c r="E187" s="35">
        <f>AVERAGE(C187:D187)</f>
        <v>25.125</v>
      </c>
      <c r="F187" s="6">
        <f>E187-$E$184</f>
        <v>-2.0549999999999997</v>
      </c>
    </row>
    <row r="188" spans="1:6" ht="16" thickBot="1">
      <c r="A188" s="34"/>
      <c r="B188" s="17" t="s">
        <v>10</v>
      </c>
      <c r="C188" s="7">
        <v>25.35</v>
      </c>
      <c r="D188" s="7">
        <v>25.34</v>
      </c>
      <c r="E188" s="36">
        <f>AVERAGE(C188:D188)</f>
        <v>25.344999999999999</v>
      </c>
      <c r="F188" s="7">
        <f>E188-$E$184</f>
        <v>-1.8350000000000009</v>
      </c>
    </row>
    <row r="189" spans="1:6">
      <c r="A189" s="53" t="s">
        <v>41</v>
      </c>
      <c r="B189" s="59" t="s">
        <v>30</v>
      </c>
      <c r="C189" s="62"/>
      <c r="D189" s="62"/>
      <c r="E189" s="56"/>
      <c r="F189" s="4"/>
    </row>
    <row r="190" spans="1:6" s="1" customFormat="1">
      <c r="A190" s="54"/>
      <c r="B190" s="60" t="s">
        <v>5</v>
      </c>
      <c r="C190" s="63"/>
      <c r="D190" s="63"/>
      <c r="E190" s="57"/>
      <c r="F190" s="3"/>
    </row>
    <row r="191" spans="1:6" s="1" customFormat="1">
      <c r="A191" s="54"/>
      <c r="B191" s="60" t="s">
        <v>6</v>
      </c>
      <c r="C191" s="64">
        <v>27.71</v>
      </c>
      <c r="D191" s="64">
        <v>27.76</v>
      </c>
      <c r="E191" s="57">
        <f>AVERAGE(C191:D191)</f>
        <v>27.734999999999999</v>
      </c>
      <c r="F191" s="2">
        <f>E191-$E$191</f>
        <v>0</v>
      </c>
    </row>
    <row r="192" spans="1:6" s="1" customFormat="1">
      <c r="A192" s="54"/>
      <c r="B192" s="60" t="s">
        <v>7</v>
      </c>
      <c r="C192" s="63"/>
      <c r="D192" s="63"/>
      <c r="E192" s="57"/>
      <c r="F192" s="3"/>
    </row>
    <row r="193" spans="1:6" s="1" customFormat="1">
      <c r="A193" s="54"/>
      <c r="B193" s="60" t="s">
        <v>8</v>
      </c>
      <c r="C193" s="64">
        <v>22.68</v>
      </c>
      <c r="D193" s="64">
        <v>22.78</v>
      </c>
      <c r="E193" s="57">
        <f>AVERAGE(C193:D193)</f>
        <v>22.73</v>
      </c>
      <c r="F193" s="2">
        <f>E193-$E$191</f>
        <v>-5.004999999999999</v>
      </c>
    </row>
    <row r="194" spans="1:6" s="1" customFormat="1">
      <c r="A194" s="54"/>
      <c r="B194" s="60" t="s">
        <v>9</v>
      </c>
      <c r="C194" s="63"/>
      <c r="D194" s="63"/>
      <c r="E194" s="57"/>
      <c r="F194" s="3"/>
    </row>
    <row r="195" spans="1:6" s="1" customFormat="1" ht="16" thickBot="1">
      <c r="A195" s="55"/>
      <c r="B195" s="61" t="s">
        <v>10</v>
      </c>
      <c r="C195" s="65"/>
      <c r="D195" s="65"/>
      <c r="E195" s="58"/>
      <c r="F195" s="5"/>
    </row>
    <row r="196" spans="1:6" s="1" customFormat="1"/>
    <row r="199" spans="1:6" ht="16" thickBot="1"/>
    <row r="200" spans="1:6">
      <c r="A200" s="42" t="s">
        <v>25</v>
      </c>
      <c r="B200" s="18" t="s">
        <v>5</v>
      </c>
      <c r="C200" s="12">
        <v>24.245000839233398</v>
      </c>
      <c r="D200" s="12">
        <v>24.353000640869141</v>
      </c>
      <c r="E200" s="47">
        <f t="shared" ref="E200:E211" si="29">AVERAGE(C200:D200)</f>
        <v>24.29900074005127</v>
      </c>
      <c r="F200" s="12">
        <f>E200-$E$201</f>
        <v>-2.3069992065429688</v>
      </c>
    </row>
    <row r="201" spans="1:6">
      <c r="A201" s="33"/>
      <c r="B201" s="41" t="s">
        <v>6</v>
      </c>
      <c r="C201" s="6">
        <v>26.799999237060547</v>
      </c>
      <c r="D201" s="6">
        <v>26.41200065612793</v>
      </c>
      <c r="E201" s="35">
        <f t="shared" si="29"/>
        <v>26.605999946594238</v>
      </c>
      <c r="F201" s="6">
        <f t="shared" ref="F201:F205" si="30">E201-$E$201</f>
        <v>0</v>
      </c>
    </row>
    <row r="202" spans="1:6">
      <c r="A202" s="33"/>
      <c r="B202" s="41" t="s">
        <v>7</v>
      </c>
      <c r="C202" s="6">
        <v>26.795999526977539</v>
      </c>
      <c r="D202" s="6">
        <v>26.729000091552734</v>
      </c>
      <c r="E202" s="35">
        <f t="shared" si="29"/>
        <v>26.762499809265137</v>
      </c>
      <c r="F202" s="6">
        <f t="shared" si="30"/>
        <v>0.15649986267089844</v>
      </c>
    </row>
    <row r="203" spans="1:6">
      <c r="A203" s="33"/>
      <c r="B203" s="41" t="s">
        <v>8</v>
      </c>
      <c r="C203" s="6">
        <v>22.166000366210938</v>
      </c>
      <c r="D203" s="6">
        <v>22.628000259399414</v>
      </c>
      <c r="E203" s="35">
        <f t="shared" si="29"/>
        <v>22.397000312805176</v>
      </c>
      <c r="F203" s="6">
        <f t="shared" si="30"/>
        <v>-4.2089996337890625</v>
      </c>
    </row>
    <row r="204" spans="1:6">
      <c r="A204" s="33"/>
      <c r="B204" s="41" t="s">
        <v>9</v>
      </c>
      <c r="C204" s="6">
        <v>25.459999084472656</v>
      </c>
      <c r="D204" s="6">
        <v>25.510000228881836</v>
      </c>
      <c r="E204" s="35">
        <f t="shared" si="29"/>
        <v>25.484999656677246</v>
      </c>
      <c r="F204" s="6">
        <f t="shared" si="30"/>
        <v>-1.1210002899169922</v>
      </c>
    </row>
    <row r="205" spans="1:6" ht="16" thickBot="1">
      <c r="A205" s="34"/>
      <c r="B205" s="17" t="s">
        <v>10</v>
      </c>
      <c r="C205" s="7">
        <v>25.396999359130859</v>
      </c>
      <c r="D205" s="7">
        <v>25.430000305175781</v>
      </c>
      <c r="E205" s="36">
        <f t="shared" si="29"/>
        <v>25.41349983215332</v>
      </c>
      <c r="F205" s="7">
        <f t="shared" si="30"/>
        <v>-1.192500114440918</v>
      </c>
    </row>
    <row r="206" spans="1:6">
      <c r="A206" s="42" t="s">
        <v>42</v>
      </c>
      <c r="B206" s="18" t="s">
        <v>5</v>
      </c>
      <c r="C206" s="19">
        <v>21.18</v>
      </c>
      <c r="D206" s="19">
        <v>21.27</v>
      </c>
      <c r="E206" s="66">
        <f t="shared" si="29"/>
        <v>21.225000000000001</v>
      </c>
      <c r="F206" s="12">
        <f>E206-$E$207</f>
        <v>-4.519999999999996</v>
      </c>
    </row>
    <row r="207" spans="1:6">
      <c r="A207" s="33"/>
      <c r="B207" s="41" t="s">
        <v>6</v>
      </c>
      <c r="C207" s="40">
        <v>25.81</v>
      </c>
      <c r="D207" s="40">
        <v>25.68</v>
      </c>
      <c r="E207" s="26">
        <f t="shared" si="29"/>
        <v>25.744999999999997</v>
      </c>
      <c r="F207" s="6">
        <f t="shared" ref="F207:F211" si="31">E207-$E$207</f>
        <v>0</v>
      </c>
    </row>
    <row r="208" spans="1:6">
      <c r="A208" s="33"/>
      <c r="B208" s="41" t="s">
        <v>7</v>
      </c>
      <c r="C208" s="40">
        <v>26.13</v>
      </c>
      <c r="D208" s="40">
        <v>26.22</v>
      </c>
      <c r="E208" s="26">
        <f t="shared" si="29"/>
        <v>26.174999999999997</v>
      </c>
      <c r="F208" s="6">
        <f t="shared" si="31"/>
        <v>0.42999999999999972</v>
      </c>
    </row>
    <row r="209" spans="1:6">
      <c r="A209" s="33"/>
      <c r="B209" s="41" t="s">
        <v>8</v>
      </c>
      <c r="C209" s="40">
        <v>19.62</v>
      </c>
      <c r="D209" s="40">
        <v>19.43</v>
      </c>
      <c r="E209" s="26">
        <f t="shared" si="29"/>
        <v>19.524999999999999</v>
      </c>
      <c r="F209" s="6">
        <f t="shared" si="31"/>
        <v>-6.2199999999999989</v>
      </c>
    </row>
    <row r="210" spans="1:6">
      <c r="A210" s="33"/>
      <c r="B210" s="41" t="s">
        <v>9</v>
      </c>
      <c r="C210" s="40">
        <v>24.35</v>
      </c>
      <c r="D210" s="40">
        <v>24.3</v>
      </c>
      <c r="E210" s="26">
        <f t="shared" si="29"/>
        <v>24.325000000000003</v>
      </c>
      <c r="F210" s="6">
        <f t="shared" si="31"/>
        <v>-1.4199999999999946</v>
      </c>
    </row>
    <row r="211" spans="1:6" ht="16" thickBot="1">
      <c r="A211" s="34"/>
      <c r="B211" s="17" t="s">
        <v>10</v>
      </c>
      <c r="C211" s="7">
        <v>24.67</v>
      </c>
      <c r="D211" s="7">
        <v>24.37</v>
      </c>
      <c r="E211" s="37">
        <f t="shared" si="29"/>
        <v>24.520000000000003</v>
      </c>
      <c r="F211" s="7">
        <f t="shared" si="31"/>
        <v>-1.2249999999999943</v>
      </c>
    </row>
    <row r="215" spans="1:6" ht="16" thickBot="1"/>
    <row r="216" spans="1:6">
      <c r="A216" s="42" t="s">
        <v>26</v>
      </c>
      <c r="B216" s="18" t="s">
        <v>5</v>
      </c>
      <c r="C216" s="12">
        <v>23.452999114990234</v>
      </c>
      <c r="D216" s="12">
        <v>23.506000518798828</v>
      </c>
      <c r="E216" s="47">
        <f>AVERAGE(C216:D216)</f>
        <v>23.479499816894531</v>
      </c>
      <c r="F216" s="12">
        <f>E216-$E$217</f>
        <v>-2.4690008163452148</v>
      </c>
    </row>
    <row r="217" spans="1:6">
      <c r="A217" s="33"/>
      <c r="B217" s="41" t="s">
        <v>6</v>
      </c>
      <c r="C217" s="6">
        <v>25.943000793457031</v>
      </c>
      <c r="D217" s="6">
        <v>25.954000473022461</v>
      </c>
      <c r="E217" s="35">
        <f>AVERAGE(C217:D217)</f>
        <v>25.948500633239746</v>
      </c>
      <c r="F217" s="6">
        <f>E217-$E$217</f>
        <v>0</v>
      </c>
    </row>
    <row r="218" spans="1:6">
      <c r="A218" s="33"/>
      <c r="B218" s="41" t="s">
        <v>7</v>
      </c>
      <c r="C218" s="6">
        <v>25.995000839233398</v>
      </c>
      <c r="D218" s="6">
        <v>26.427999496459961</v>
      </c>
      <c r="E218" s="35">
        <f>AVERAGE(C218:D218)</f>
        <v>26.21150016784668</v>
      </c>
      <c r="F218" s="6">
        <f>E218-$E$217</f>
        <v>0.26299953460693359</v>
      </c>
    </row>
    <row r="219" spans="1:6">
      <c r="A219" s="33"/>
      <c r="B219" s="41" t="s">
        <v>8</v>
      </c>
      <c r="C219" s="6">
        <v>20.958999633789062</v>
      </c>
      <c r="D219" s="6">
        <v>21.142000198364258</v>
      </c>
      <c r="E219" s="35">
        <f>AVERAGE(C219:D219)</f>
        <v>21.05049991607666</v>
      </c>
      <c r="F219" s="6">
        <f>E219-$E$217</f>
        <v>-4.8980007171630859</v>
      </c>
    </row>
    <row r="220" spans="1:6">
      <c r="A220" s="33"/>
      <c r="B220" s="41" t="s">
        <v>9</v>
      </c>
      <c r="C220" s="6">
        <v>24.798000335693359</v>
      </c>
      <c r="D220" s="6">
        <v>24.482000350952148</v>
      </c>
      <c r="E220" s="35">
        <f>AVERAGE(C220:D220)</f>
        <v>24.640000343322754</v>
      </c>
      <c r="F220" s="6">
        <f>E220-$E$217</f>
        <v>-1.3085002899169922</v>
      </c>
    </row>
    <row r="221" spans="1:6" ht="16" thickBot="1">
      <c r="A221" s="33"/>
      <c r="B221" s="16"/>
      <c r="C221" s="6"/>
      <c r="D221" s="6"/>
      <c r="E221" s="36"/>
      <c r="F221" s="7"/>
    </row>
    <row r="222" spans="1:6">
      <c r="A222" s="11" t="s">
        <v>26</v>
      </c>
      <c r="B222" s="18" t="s">
        <v>5</v>
      </c>
      <c r="C222" s="12"/>
      <c r="D222" s="12"/>
      <c r="E222" s="47"/>
      <c r="F222" s="15"/>
    </row>
    <row r="223" spans="1:6">
      <c r="A223" s="13"/>
      <c r="B223" s="41" t="s">
        <v>6</v>
      </c>
      <c r="C223" s="6">
        <v>26.183000564575195</v>
      </c>
      <c r="D223" s="6">
        <v>26.225000381469727</v>
      </c>
      <c r="E223" s="35">
        <f>AVERAGE(C223:D223)</f>
        <v>26.204000473022461</v>
      </c>
      <c r="F223" s="16"/>
    </row>
    <row r="224" spans="1:6">
      <c r="A224" s="13"/>
      <c r="B224" s="41" t="s">
        <v>7</v>
      </c>
      <c r="C224" s="6"/>
      <c r="D224" s="6"/>
      <c r="E224" s="35"/>
      <c r="F224" s="16"/>
    </row>
    <row r="225" spans="1:7">
      <c r="A225" s="13"/>
      <c r="B225" s="41" t="s">
        <v>8</v>
      </c>
      <c r="C225" s="6"/>
      <c r="D225" s="6"/>
      <c r="E225" s="35"/>
      <c r="F225" s="16"/>
    </row>
    <row r="226" spans="1:7">
      <c r="A226" s="13"/>
      <c r="B226" s="41" t="s">
        <v>9</v>
      </c>
      <c r="C226" s="6"/>
      <c r="D226" s="6"/>
      <c r="E226" s="35"/>
      <c r="F226" s="16"/>
    </row>
    <row r="227" spans="1:7" ht="16" thickBot="1">
      <c r="A227" s="13"/>
      <c r="B227" s="16" t="s">
        <v>10</v>
      </c>
      <c r="C227" s="6">
        <v>24.677000045776367</v>
      </c>
      <c r="D227" s="6">
        <v>25.14900016784668</v>
      </c>
      <c r="E227" s="35">
        <f t="shared" ref="E227:E233" si="32">AVERAGE(C227:D227)</f>
        <v>24.913000106811523</v>
      </c>
      <c r="F227" s="6">
        <f>E227-E223</f>
        <v>-1.2910003662109375</v>
      </c>
      <c r="G227" s="10" t="s">
        <v>31</v>
      </c>
    </row>
    <row r="228" spans="1:7">
      <c r="A228" s="11" t="s">
        <v>43</v>
      </c>
      <c r="B228" s="67" t="s">
        <v>5</v>
      </c>
      <c r="C228" s="44">
        <v>24.62</v>
      </c>
      <c r="D228" s="19">
        <v>24.62</v>
      </c>
      <c r="E228" s="47">
        <f>AVERAGE(C228:D228)</f>
        <v>24.62</v>
      </c>
      <c r="F228" s="12">
        <f t="shared" ref="F228:F232" si="33">E228-$E$229</f>
        <v>-2.639999999999997</v>
      </c>
    </row>
    <row r="229" spans="1:7">
      <c r="A229" s="13"/>
      <c r="B229" s="68" t="s">
        <v>6</v>
      </c>
      <c r="C229" s="45">
        <v>27.3</v>
      </c>
      <c r="D229" s="40">
        <v>27.22</v>
      </c>
      <c r="E229" s="35">
        <f t="shared" si="32"/>
        <v>27.259999999999998</v>
      </c>
      <c r="F229" s="6">
        <f t="shared" si="33"/>
        <v>0</v>
      </c>
    </row>
    <row r="230" spans="1:7">
      <c r="A230" s="13"/>
      <c r="B230" s="68" t="s">
        <v>7</v>
      </c>
      <c r="C230" s="45">
        <v>27.69</v>
      </c>
      <c r="D230" s="40">
        <v>27.63</v>
      </c>
      <c r="E230" s="35">
        <f t="shared" si="32"/>
        <v>27.66</v>
      </c>
      <c r="F230" s="6">
        <f t="shared" si="33"/>
        <v>0.40000000000000213</v>
      </c>
    </row>
    <row r="231" spans="1:7">
      <c r="A231" s="13"/>
      <c r="B231" s="68" t="s">
        <v>8</v>
      </c>
      <c r="C231" s="45">
        <v>22.03</v>
      </c>
      <c r="D231" s="40">
        <v>22.02</v>
      </c>
      <c r="E231" s="35">
        <f>AVERAGE(C231:D231)</f>
        <v>22.024999999999999</v>
      </c>
      <c r="F231" s="6">
        <f t="shared" si="33"/>
        <v>-5.2349999999999994</v>
      </c>
    </row>
    <row r="232" spans="1:7">
      <c r="A232" s="13"/>
      <c r="B232" s="68" t="s">
        <v>9</v>
      </c>
      <c r="C232" s="45">
        <v>26.06</v>
      </c>
      <c r="D232" s="40">
        <v>25.83</v>
      </c>
      <c r="E232" s="35">
        <f t="shared" si="32"/>
        <v>25.945</v>
      </c>
      <c r="F232" s="6">
        <f t="shared" si="33"/>
        <v>-1.3149999999999977</v>
      </c>
    </row>
    <row r="233" spans="1:7" ht="16" thickBot="1">
      <c r="A233" s="14"/>
      <c r="B233" s="69" t="s">
        <v>10</v>
      </c>
      <c r="C233" s="27">
        <v>26.68</v>
      </c>
      <c r="D233" s="7">
        <v>26.66</v>
      </c>
      <c r="E233" s="36">
        <f t="shared" si="32"/>
        <v>26.67</v>
      </c>
      <c r="F233" s="7">
        <f>E233-$E$229</f>
        <v>-0.58999999999999631</v>
      </c>
    </row>
    <row r="236" spans="1:7" ht="16" thickBot="1"/>
    <row r="237" spans="1:7">
      <c r="A237" s="42" t="s">
        <v>27</v>
      </c>
      <c r="B237" s="18" t="s">
        <v>5</v>
      </c>
      <c r="C237" s="12">
        <v>23.993000030517578</v>
      </c>
      <c r="D237" s="12">
        <v>24.181999206542969</v>
      </c>
      <c r="E237" s="47">
        <f>AVERAGE(C237:D237)</f>
        <v>24.087499618530273</v>
      </c>
      <c r="F237" s="12">
        <f>E237-$E$238</f>
        <v>-3.8264999389648438</v>
      </c>
    </row>
    <row r="238" spans="1:7">
      <c r="A238" s="33"/>
      <c r="B238" s="41" t="s">
        <v>6</v>
      </c>
      <c r="C238" s="6">
        <v>28.007999420166016</v>
      </c>
      <c r="D238" s="6">
        <v>27.819999694824219</v>
      </c>
      <c r="E238" s="35">
        <f>AVERAGE(C238:D238)</f>
        <v>27.913999557495117</v>
      </c>
      <c r="F238" s="6">
        <f>E238-$E$238</f>
        <v>0</v>
      </c>
    </row>
    <row r="239" spans="1:7">
      <c r="A239" s="33"/>
      <c r="B239" s="41" t="s">
        <v>7</v>
      </c>
      <c r="C239" s="6">
        <v>27.319999694824219</v>
      </c>
      <c r="D239" s="6">
        <v>27.766000747680664</v>
      </c>
      <c r="E239" s="35">
        <f>AVERAGE(C239:D239)</f>
        <v>27.543000221252441</v>
      </c>
      <c r="F239" s="6">
        <f>E239-$E$238</f>
        <v>-0.37099933624267578</v>
      </c>
    </row>
    <row r="240" spans="1:7">
      <c r="A240" s="33"/>
      <c r="B240" s="41" t="s">
        <v>8</v>
      </c>
      <c r="C240" s="6">
        <v>22.235000610351562</v>
      </c>
      <c r="D240" s="6">
        <v>22.218000411987305</v>
      </c>
      <c r="E240" s="35">
        <f>AVERAGE(C240:D240)</f>
        <v>22.226500511169434</v>
      </c>
      <c r="F240" s="6">
        <f>E240-$E$238</f>
        <v>-5.6874990463256836</v>
      </c>
    </row>
    <row r="241" spans="1:7">
      <c r="A241" s="33"/>
      <c r="B241" s="41"/>
      <c r="C241" s="6"/>
      <c r="D241" s="6"/>
      <c r="E241" s="35"/>
      <c r="F241" s="6"/>
    </row>
    <row r="242" spans="1:7" ht="16" thickBot="1">
      <c r="A242" s="33"/>
      <c r="B242" s="17"/>
      <c r="C242" s="7"/>
      <c r="D242" s="7"/>
      <c r="E242" s="36"/>
      <c r="F242" s="7"/>
    </row>
    <row r="243" spans="1:7">
      <c r="A243" s="11" t="s">
        <v>27</v>
      </c>
      <c r="B243" s="18" t="s">
        <v>5</v>
      </c>
      <c r="C243" s="12"/>
      <c r="D243" s="12"/>
      <c r="E243" s="35"/>
      <c r="F243" s="16"/>
    </row>
    <row r="244" spans="1:7">
      <c r="A244" s="13"/>
      <c r="B244" s="41" t="s">
        <v>6</v>
      </c>
      <c r="C244" s="6">
        <v>26.864999771118164</v>
      </c>
      <c r="D244" s="6">
        <v>26.849000930786133</v>
      </c>
      <c r="E244" s="35">
        <f>AVERAGE(C244:D244)</f>
        <v>26.857000350952148</v>
      </c>
      <c r="F244" s="16"/>
    </row>
    <row r="245" spans="1:7">
      <c r="A245" s="13"/>
      <c r="B245" s="41" t="s">
        <v>7</v>
      </c>
      <c r="C245" s="6"/>
      <c r="D245" s="6"/>
      <c r="E245" s="35"/>
      <c r="F245" s="16"/>
    </row>
    <row r="246" spans="1:7">
      <c r="A246" s="13"/>
      <c r="B246" s="41" t="s">
        <v>8</v>
      </c>
      <c r="C246" s="6"/>
      <c r="D246" s="6"/>
      <c r="E246" s="35"/>
      <c r="F246" s="16"/>
    </row>
    <row r="247" spans="1:7">
      <c r="A247" s="13"/>
      <c r="B247" s="41" t="s">
        <v>9</v>
      </c>
      <c r="C247" s="6">
        <v>25.527999877929688</v>
      </c>
      <c r="D247" s="6">
        <v>25.388999938964844</v>
      </c>
      <c r="E247" s="35">
        <f>AVERAGE(C247:D247)</f>
        <v>25.458499908447266</v>
      </c>
      <c r="F247" s="6">
        <f>E247-$E$244</f>
        <v>-1.3985004425048828</v>
      </c>
      <c r="G247" s="28" t="s">
        <v>32</v>
      </c>
    </row>
    <row r="248" spans="1:7" ht="16" thickBot="1">
      <c r="A248" s="13"/>
      <c r="B248" s="17" t="s">
        <v>10</v>
      </c>
      <c r="C248" s="7">
        <v>25.520000457763672</v>
      </c>
      <c r="D248" s="7">
        <v>25.405000686645508</v>
      </c>
      <c r="E248" s="36">
        <f t="shared" ref="E248:E253" si="34">AVERAGE(C248:D248)</f>
        <v>25.46250057220459</v>
      </c>
      <c r="F248" s="7">
        <f>E248-$E$244</f>
        <v>-1.3944997787475586</v>
      </c>
      <c r="G248" s="28" t="s">
        <v>31</v>
      </c>
    </row>
    <row r="249" spans="1:7">
      <c r="A249" s="11" t="s">
        <v>44</v>
      </c>
      <c r="B249" s="68" t="s">
        <v>5</v>
      </c>
      <c r="C249" s="40">
        <v>23.17</v>
      </c>
      <c r="D249" s="40">
        <v>23.43</v>
      </c>
      <c r="E249" s="35">
        <f>AVERAGE(C249:D249)</f>
        <v>23.3</v>
      </c>
      <c r="F249" s="6">
        <f t="shared" ref="F249:F254" si="35">E249-$E$250</f>
        <v>-2.8300000000000018</v>
      </c>
    </row>
    <row r="250" spans="1:7">
      <c r="A250" s="13"/>
      <c r="B250" s="68" t="s">
        <v>6</v>
      </c>
      <c r="C250" s="40">
        <v>26.16</v>
      </c>
      <c r="D250" s="40">
        <v>26.1</v>
      </c>
      <c r="E250" s="35">
        <f t="shared" si="34"/>
        <v>26.130000000000003</v>
      </c>
      <c r="F250" s="6">
        <f t="shared" si="35"/>
        <v>0</v>
      </c>
    </row>
    <row r="251" spans="1:7">
      <c r="A251" s="13"/>
      <c r="B251" s="68" t="s">
        <v>7</v>
      </c>
      <c r="C251" s="40">
        <v>26.59</v>
      </c>
      <c r="D251" s="40">
        <v>26.65</v>
      </c>
      <c r="E251" s="35">
        <f t="shared" si="34"/>
        <v>26.619999999999997</v>
      </c>
      <c r="F251" s="6">
        <f t="shared" si="35"/>
        <v>0.48999999999999488</v>
      </c>
    </row>
    <row r="252" spans="1:7">
      <c r="A252" s="13"/>
      <c r="B252" s="68" t="s">
        <v>8</v>
      </c>
      <c r="C252" s="40">
        <v>21.76</v>
      </c>
      <c r="D252" s="40">
        <v>21.63</v>
      </c>
      <c r="E252" s="35">
        <f t="shared" si="34"/>
        <v>21.695</v>
      </c>
      <c r="F252" s="6">
        <f t="shared" si="35"/>
        <v>-4.4350000000000023</v>
      </c>
    </row>
    <row r="253" spans="1:7">
      <c r="A253" s="13"/>
      <c r="B253" s="68" t="s">
        <v>9</v>
      </c>
      <c r="C253" s="40">
        <v>25.24</v>
      </c>
      <c r="D253" s="40">
        <v>25.19</v>
      </c>
      <c r="E253" s="35">
        <f t="shared" si="34"/>
        <v>25.215</v>
      </c>
      <c r="F253" s="6">
        <f t="shared" si="35"/>
        <v>-0.9150000000000027</v>
      </c>
    </row>
    <row r="254" spans="1:7" ht="16" thickBot="1">
      <c r="A254" s="14"/>
      <c r="B254" s="69" t="s">
        <v>10</v>
      </c>
      <c r="C254" s="43">
        <v>25.99</v>
      </c>
      <c r="D254" s="43">
        <v>26.15</v>
      </c>
      <c r="E254" s="36">
        <f>AVERAGE(C254:D254)</f>
        <v>26.07</v>
      </c>
      <c r="F254" s="7">
        <f t="shared" si="35"/>
        <v>-6.0000000000002274E-2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gareth betts</dc:creator>
  <cp:lastModifiedBy>gareth betts</cp:lastModifiedBy>
  <dcterms:created xsi:type="dcterms:W3CDTF">2015-08-17T13:29:37Z</dcterms:created>
  <dcterms:modified xsi:type="dcterms:W3CDTF">2015-08-18T10:32:31Z</dcterms:modified>
</cp:coreProperties>
</file>