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) F1000 Research\Articles\1-0 Active papers\9417 - Peter Rogan\V3\"/>
    </mc:Choice>
  </mc:AlternateContent>
  <bookViews>
    <workbookView xWindow="0" yWindow="0" windowWidth="19200" windowHeight="10995"/>
  </bookViews>
  <sheets>
    <sheet name="Supplementary File 1" sheetId="1" r:id="rId1"/>
  </sheets>
  <calcPr calcId="152511"/>
</workbook>
</file>

<file path=xl/calcChain.xml><?xml version="1.0" encoding="utf-8"?>
<calcChain xmlns="http://schemas.openxmlformats.org/spreadsheetml/2006/main">
  <c r="R195" i="1" l="1"/>
  <c r="R203" i="1"/>
  <c r="N9" i="1"/>
  <c r="O9" i="1"/>
  <c r="P9" i="1"/>
  <c r="Q9" i="1"/>
  <c r="N17" i="1"/>
  <c r="O17" i="1"/>
  <c r="P17" i="1"/>
  <c r="Q17" i="1"/>
  <c r="N25" i="1"/>
  <c r="O25" i="1"/>
  <c r="P25" i="1"/>
  <c r="Q25" i="1"/>
  <c r="N33" i="1"/>
  <c r="O33" i="1"/>
  <c r="P33" i="1"/>
  <c r="Q33" i="1"/>
  <c r="N41" i="1"/>
  <c r="O41" i="1"/>
  <c r="P41" i="1"/>
  <c r="Q41" i="1"/>
  <c r="N49" i="1"/>
  <c r="O49" i="1"/>
  <c r="P49" i="1"/>
  <c r="Q49" i="1"/>
  <c r="N57" i="1"/>
  <c r="O57" i="1"/>
  <c r="P57" i="1"/>
  <c r="Q57" i="1"/>
  <c r="N65" i="1"/>
  <c r="O65" i="1"/>
  <c r="P65" i="1"/>
  <c r="Q65" i="1"/>
  <c r="N73" i="1"/>
  <c r="O73" i="1"/>
  <c r="P73" i="1"/>
  <c r="Q73" i="1"/>
  <c r="N82" i="1"/>
  <c r="O82" i="1"/>
  <c r="P82" i="1"/>
  <c r="Q82" i="1"/>
  <c r="N90" i="1"/>
  <c r="O90" i="1"/>
  <c r="P90" i="1"/>
  <c r="Q90" i="1"/>
  <c r="N98" i="1"/>
  <c r="O98" i="1"/>
  <c r="P98" i="1"/>
  <c r="Q98" i="1"/>
  <c r="N106" i="1"/>
  <c r="O106" i="1"/>
  <c r="P106" i="1"/>
  <c r="Q106" i="1"/>
  <c r="N114" i="1"/>
  <c r="O114" i="1"/>
  <c r="P114" i="1"/>
  <c r="Q114" i="1"/>
  <c r="N122" i="1"/>
  <c r="O122" i="1"/>
  <c r="P122" i="1"/>
  <c r="Q122" i="1"/>
  <c r="N130" i="1"/>
  <c r="O130" i="1"/>
  <c r="P130" i="1"/>
  <c r="Q130" i="1"/>
  <c r="N138" i="1"/>
  <c r="O138" i="1"/>
  <c r="P138" i="1"/>
  <c r="Q138" i="1"/>
  <c r="N146" i="1"/>
  <c r="O146" i="1"/>
  <c r="P146" i="1"/>
  <c r="Q146" i="1"/>
  <c r="N155" i="1"/>
  <c r="O155" i="1"/>
  <c r="P155" i="1"/>
  <c r="Q155" i="1"/>
  <c r="N163" i="1"/>
  <c r="O163" i="1"/>
  <c r="P163" i="1"/>
  <c r="Q163" i="1"/>
  <c r="N171" i="1"/>
  <c r="O171" i="1"/>
  <c r="P171" i="1"/>
  <c r="Q171" i="1"/>
  <c r="Q179" i="1"/>
  <c r="N179" i="1"/>
  <c r="O179" i="1"/>
  <c r="P179" i="1"/>
  <c r="N187" i="1"/>
  <c r="O187" i="1"/>
  <c r="P187" i="1"/>
  <c r="Q187" i="1"/>
  <c r="N195" i="1"/>
  <c r="O195" i="1"/>
  <c r="P195" i="1"/>
  <c r="Q195" i="1"/>
  <c r="N211" i="1"/>
  <c r="O211" i="1"/>
  <c r="P211" i="1"/>
  <c r="Q211" i="1"/>
  <c r="N219" i="1"/>
  <c r="O219" i="1"/>
  <c r="P219" i="1"/>
  <c r="Q219" i="1"/>
  <c r="N203" i="1"/>
  <c r="O203" i="1"/>
  <c r="P203" i="1"/>
  <c r="Q203" i="1"/>
  <c r="Q107" i="1" l="1"/>
  <c r="P50" i="1"/>
  <c r="O99" i="1"/>
  <c r="P58" i="1"/>
  <c r="N10" i="1"/>
  <c r="N34" i="1"/>
  <c r="N91" i="1"/>
  <c r="O50" i="1"/>
  <c r="P10" i="1"/>
  <c r="N115" i="1"/>
  <c r="O74" i="1"/>
  <c r="P34" i="1"/>
  <c r="P131" i="1"/>
  <c r="N164" i="1"/>
  <c r="M219" i="1"/>
  <c r="L219" i="1"/>
  <c r="K219" i="1"/>
  <c r="I219" i="1"/>
  <c r="J219" i="1"/>
  <c r="H219" i="1"/>
  <c r="G219" i="1"/>
  <c r="F219" i="1"/>
  <c r="E219" i="1"/>
  <c r="D219" i="1"/>
  <c r="C219" i="1"/>
  <c r="B219" i="1"/>
  <c r="P220" i="1" s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2" i="1" s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4" i="1" s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6" i="1" s="1"/>
  <c r="M187" i="1"/>
  <c r="L187" i="1"/>
  <c r="K187" i="1"/>
  <c r="J187" i="1"/>
  <c r="I187" i="1"/>
  <c r="H187" i="1"/>
  <c r="G187" i="1"/>
  <c r="F187" i="1"/>
  <c r="E187" i="1"/>
  <c r="D187" i="1"/>
  <c r="C187" i="1"/>
  <c r="B187" i="1"/>
  <c r="Q188" i="1" s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80" i="1" s="1"/>
  <c r="M171" i="1"/>
  <c r="L171" i="1"/>
  <c r="K171" i="1"/>
  <c r="J171" i="1"/>
  <c r="I171" i="1"/>
  <c r="H171" i="1"/>
  <c r="G171" i="1"/>
  <c r="F171" i="1"/>
  <c r="E171" i="1"/>
  <c r="D171" i="1"/>
  <c r="C171" i="1"/>
  <c r="B171" i="1"/>
  <c r="N172" i="1" s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4" i="1" s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6" i="1" s="1"/>
  <c r="M146" i="1"/>
  <c r="L146" i="1"/>
  <c r="K146" i="1"/>
  <c r="J146" i="1"/>
  <c r="I146" i="1"/>
  <c r="H146" i="1"/>
  <c r="G146" i="1"/>
  <c r="F146" i="1"/>
  <c r="E146" i="1"/>
  <c r="D146" i="1"/>
  <c r="C146" i="1"/>
  <c r="B146" i="1"/>
  <c r="N147" i="1" s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9" i="1" s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31" i="1" s="1"/>
  <c r="M122" i="1"/>
  <c r="L122" i="1"/>
  <c r="K122" i="1"/>
  <c r="J122" i="1"/>
  <c r="I122" i="1"/>
  <c r="H122" i="1"/>
  <c r="G122" i="1"/>
  <c r="F122" i="1"/>
  <c r="E122" i="1"/>
  <c r="D122" i="1"/>
  <c r="C122" i="1"/>
  <c r="B122" i="1"/>
  <c r="Q123" i="1" s="1"/>
  <c r="M114" i="1"/>
  <c r="L114" i="1"/>
  <c r="K114" i="1"/>
  <c r="J114" i="1"/>
  <c r="I114" i="1"/>
  <c r="H114" i="1"/>
  <c r="G114" i="1"/>
  <c r="F114" i="1"/>
  <c r="E114" i="1"/>
  <c r="D114" i="1"/>
  <c r="C114" i="1"/>
  <c r="B114" i="1"/>
  <c r="Q115" i="1" s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7" i="1" s="1"/>
  <c r="M98" i="1"/>
  <c r="L98" i="1"/>
  <c r="K98" i="1"/>
  <c r="J98" i="1"/>
  <c r="I98" i="1"/>
  <c r="H98" i="1"/>
  <c r="G98" i="1"/>
  <c r="F98" i="1"/>
  <c r="E98" i="1"/>
  <c r="D98" i="1"/>
  <c r="C98" i="1"/>
  <c r="B98" i="1"/>
  <c r="Q99" i="1" s="1"/>
  <c r="M90" i="1"/>
  <c r="L90" i="1"/>
  <c r="K90" i="1"/>
  <c r="J90" i="1"/>
  <c r="I90" i="1"/>
  <c r="H90" i="1"/>
  <c r="G90" i="1"/>
  <c r="F90" i="1"/>
  <c r="E90" i="1"/>
  <c r="D90" i="1"/>
  <c r="C90" i="1"/>
  <c r="B90" i="1"/>
  <c r="Q91" i="1" s="1"/>
  <c r="M82" i="1"/>
  <c r="L82" i="1"/>
  <c r="K82" i="1"/>
  <c r="J82" i="1"/>
  <c r="I82" i="1"/>
  <c r="H82" i="1"/>
  <c r="G82" i="1"/>
  <c r="F82" i="1"/>
  <c r="E82" i="1"/>
  <c r="D82" i="1"/>
  <c r="C82" i="1"/>
  <c r="B82" i="1"/>
  <c r="Q83" i="1" s="1"/>
  <c r="M73" i="1"/>
  <c r="L73" i="1"/>
  <c r="K73" i="1"/>
  <c r="J73" i="1"/>
  <c r="I73" i="1"/>
  <c r="H73" i="1"/>
  <c r="G73" i="1"/>
  <c r="F73" i="1"/>
  <c r="E73" i="1"/>
  <c r="D73" i="1"/>
  <c r="C73" i="1"/>
  <c r="B73" i="1"/>
  <c r="Q74" i="1" s="1"/>
  <c r="M65" i="1"/>
  <c r="L65" i="1"/>
  <c r="K65" i="1"/>
  <c r="J65" i="1"/>
  <c r="I65" i="1"/>
  <c r="H65" i="1"/>
  <c r="G65" i="1"/>
  <c r="F65" i="1"/>
  <c r="E65" i="1"/>
  <c r="D65" i="1"/>
  <c r="C65" i="1"/>
  <c r="B65" i="1"/>
  <c r="Q66" i="1" s="1"/>
  <c r="M57" i="1"/>
  <c r="L57" i="1"/>
  <c r="K57" i="1"/>
  <c r="J57" i="1"/>
  <c r="I57" i="1"/>
  <c r="H57" i="1"/>
  <c r="G57" i="1"/>
  <c r="F57" i="1"/>
  <c r="E57" i="1"/>
  <c r="D57" i="1"/>
  <c r="C57" i="1"/>
  <c r="B57" i="1"/>
  <c r="Q58" i="1" s="1"/>
  <c r="M49" i="1"/>
  <c r="L49" i="1"/>
  <c r="K49" i="1"/>
  <c r="J49" i="1"/>
  <c r="I49" i="1"/>
  <c r="H49" i="1"/>
  <c r="G49" i="1"/>
  <c r="F49" i="1"/>
  <c r="E49" i="1"/>
  <c r="D49" i="1"/>
  <c r="C49" i="1"/>
  <c r="B49" i="1"/>
  <c r="Q50" i="1" s="1"/>
  <c r="M41" i="1"/>
  <c r="L41" i="1"/>
  <c r="K41" i="1"/>
  <c r="J41" i="1"/>
  <c r="I41" i="1"/>
  <c r="H41" i="1"/>
  <c r="G41" i="1"/>
  <c r="F41" i="1"/>
  <c r="E41" i="1"/>
  <c r="D41" i="1"/>
  <c r="C41" i="1"/>
  <c r="B41" i="1"/>
  <c r="N42" i="1" s="1"/>
  <c r="M33" i="1"/>
  <c r="L33" i="1"/>
  <c r="K33" i="1"/>
  <c r="J33" i="1"/>
  <c r="I33" i="1"/>
  <c r="H33" i="1"/>
  <c r="G33" i="1"/>
  <c r="F33" i="1"/>
  <c r="E33" i="1"/>
  <c r="D33" i="1"/>
  <c r="C33" i="1"/>
  <c r="B33" i="1"/>
  <c r="Q34" i="1" s="1"/>
  <c r="M25" i="1"/>
  <c r="L25" i="1"/>
  <c r="K25" i="1"/>
  <c r="J25" i="1"/>
  <c r="I25" i="1"/>
  <c r="H25" i="1"/>
  <c r="G25" i="1"/>
  <c r="F25" i="1"/>
  <c r="E25" i="1"/>
  <c r="D25" i="1"/>
  <c r="C25" i="1"/>
  <c r="B25" i="1"/>
  <c r="Q26" i="1" s="1"/>
  <c r="M17" i="1"/>
  <c r="L17" i="1"/>
  <c r="K17" i="1"/>
  <c r="J17" i="1"/>
  <c r="I17" i="1"/>
  <c r="H17" i="1"/>
  <c r="G17" i="1"/>
  <c r="F17" i="1"/>
  <c r="E17" i="1"/>
  <c r="D17" i="1"/>
  <c r="C17" i="1"/>
  <c r="B17" i="1"/>
  <c r="Q18" i="1" s="1"/>
  <c r="M9" i="1"/>
  <c r="L9" i="1"/>
  <c r="K9" i="1"/>
  <c r="J9" i="1"/>
  <c r="I9" i="1"/>
  <c r="H9" i="1"/>
  <c r="G9" i="1"/>
  <c r="F9" i="1"/>
  <c r="E9" i="1"/>
  <c r="D9" i="1"/>
  <c r="C9" i="1"/>
  <c r="B9" i="1"/>
  <c r="Q10" i="1" s="1"/>
  <c r="Q220" i="1" l="1"/>
  <c r="P180" i="1"/>
  <c r="N131" i="1"/>
  <c r="O42" i="1"/>
  <c r="N83" i="1"/>
  <c r="P18" i="1"/>
  <c r="O18" i="1"/>
  <c r="N58" i="1"/>
  <c r="P107" i="1"/>
  <c r="O58" i="1"/>
  <c r="P26" i="1"/>
  <c r="O66" i="1"/>
  <c r="N107" i="1"/>
  <c r="P83" i="1"/>
  <c r="R204" i="1"/>
  <c r="Q131" i="1"/>
  <c r="O10" i="1"/>
  <c r="N50" i="1"/>
  <c r="P99" i="1"/>
  <c r="N66" i="1"/>
  <c r="N26" i="1"/>
  <c r="P74" i="1"/>
  <c r="O115" i="1"/>
  <c r="N99" i="1"/>
  <c r="O34" i="1"/>
  <c r="N74" i="1"/>
  <c r="P123" i="1"/>
  <c r="P115" i="1"/>
  <c r="Q42" i="1"/>
  <c r="P147" i="1"/>
  <c r="N18" i="1"/>
  <c r="P66" i="1"/>
  <c r="O91" i="1"/>
  <c r="P42" i="1"/>
  <c r="O83" i="1"/>
  <c r="N123" i="1"/>
  <c r="O123" i="1"/>
  <c r="P91" i="1"/>
  <c r="O26" i="1"/>
  <c r="N156" i="1"/>
  <c r="O139" i="1"/>
  <c r="N188" i="1"/>
  <c r="N139" i="1"/>
  <c r="Q204" i="1"/>
  <c r="O212" i="1"/>
  <c r="N204" i="1"/>
  <c r="Q172" i="1"/>
  <c r="Q196" i="1"/>
  <c r="Q212" i="1"/>
  <c r="P188" i="1"/>
  <c r="O204" i="1"/>
  <c r="Q156" i="1"/>
  <c r="P172" i="1"/>
  <c r="Q164" i="1"/>
  <c r="O164" i="1"/>
  <c r="O188" i="1"/>
  <c r="Q139" i="1"/>
  <c r="P156" i="1"/>
  <c r="O220" i="1"/>
  <c r="Q147" i="1"/>
  <c r="O147" i="1"/>
  <c r="N196" i="1"/>
  <c r="N220" i="1"/>
  <c r="N212" i="1"/>
  <c r="O172" i="1"/>
  <c r="O196" i="1"/>
  <c r="Q180" i="1"/>
  <c r="N180" i="1"/>
  <c r="I204" i="1"/>
  <c r="E74" i="1"/>
  <c r="C212" i="1"/>
  <c r="K212" i="1"/>
  <c r="E83" i="1"/>
  <c r="M147" i="1"/>
  <c r="C74" i="1"/>
  <c r="K74" i="1"/>
  <c r="C91" i="1"/>
  <c r="K91" i="1"/>
  <c r="C107" i="1"/>
  <c r="K107" i="1"/>
  <c r="C123" i="1"/>
  <c r="K123" i="1"/>
  <c r="F58" i="1"/>
  <c r="H180" i="1"/>
  <c r="F204" i="1"/>
  <c r="J196" i="1"/>
  <c r="M74" i="1"/>
  <c r="E107" i="1"/>
  <c r="D58" i="1"/>
  <c r="L58" i="1"/>
  <c r="L74" i="1"/>
  <c r="D107" i="1"/>
  <c r="L107" i="1"/>
  <c r="D123" i="1"/>
  <c r="L123" i="1"/>
  <c r="D139" i="1"/>
  <c r="L139" i="1"/>
  <c r="J50" i="1"/>
  <c r="I74" i="1"/>
  <c r="C50" i="1"/>
  <c r="K50" i="1"/>
  <c r="J131" i="1"/>
  <c r="C10" i="1"/>
  <c r="K10" i="1"/>
  <c r="F50" i="1"/>
  <c r="M66" i="1"/>
  <c r="M50" i="1"/>
  <c r="D66" i="1"/>
  <c r="L66" i="1"/>
  <c r="D99" i="1"/>
  <c r="L99" i="1"/>
  <c r="D115" i="1"/>
  <c r="L115" i="1"/>
  <c r="D131" i="1"/>
  <c r="L131" i="1"/>
  <c r="J10" i="1"/>
  <c r="E66" i="1"/>
  <c r="E50" i="1"/>
  <c r="D50" i="1"/>
  <c r="L50" i="1"/>
  <c r="C66" i="1"/>
  <c r="K66" i="1"/>
  <c r="G74" i="1"/>
  <c r="C99" i="1"/>
  <c r="K99" i="1"/>
  <c r="C131" i="1"/>
  <c r="K131" i="1"/>
  <c r="J66" i="1"/>
  <c r="H99" i="1"/>
  <c r="M172" i="1"/>
  <c r="M26" i="1"/>
  <c r="G99" i="1"/>
  <c r="E164" i="1"/>
  <c r="M196" i="1"/>
  <c r="D42" i="1"/>
  <c r="I115" i="1"/>
  <c r="F164" i="1"/>
  <c r="F10" i="1"/>
  <c r="I18" i="1"/>
  <c r="H66" i="1"/>
  <c r="M164" i="1"/>
  <c r="E196" i="1"/>
  <c r="E10" i="1"/>
  <c r="M10" i="1"/>
  <c r="L42" i="1"/>
  <c r="F99" i="1"/>
  <c r="H123" i="1"/>
  <c r="F131" i="1"/>
  <c r="D164" i="1"/>
  <c r="L164" i="1"/>
  <c r="D180" i="1"/>
  <c r="L180" i="1"/>
  <c r="H188" i="1"/>
  <c r="D196" i="1"/>
  <c r="L196" i="1"/>
  <c r="H204" i="1"/>
  <c r="D10" i="1"/>
  <c r="L10" i="1"/>
  <c r="C26" i="1"/>
  <c r="K26" i="1"/>
  <c r="C42" i="1"/>
  <c r="K42" i="1"/>
  <c r="E99" i="1"/>
  <c r="M99" i="1"/>
  <c r="H139" i="1"/>
  <c r="C164" i="1"/>
  <c r="K164" i="1"/>
  <c r="C196" i="1"/>
  <c r="K196" i="1"/>
  <c r="G204" i="1"/>
  <c r="E212" i="1"/>
  <c r="J172" i="1"/>
  <c r="J188" i="1"/>
  <c r="I156" i="1"/>
  <c r="H18" i="1"/>
  <c r="H83" i="1"/>
  <c r="H156" i="1"/>
  <c r="I212" i="1"/>
  <c r="G18" i="1"/>
  <c r="E26" i="1"/>
  <c r="I42" i="1"/>
  <c r="M107" i="1"/>
  <c r="J107" i="1"/>
  <c r="J123" i="1"/>
  <c r="I139" i="1"/>
  <c r="H212" i="1"/>
  <c r="F18" i="1"/>
  <c r="I26" i="1"/>
  <c r="H42" i="1"/>
  <c r="M83" i="1"/>
  <c r="I91" i="1"/>
  <c r="F172" i="1"/>
  <c r="J180" i="1"/>
  <c r="F188" i="1"/>
  <c r="L220" i="1"/>
  <c r="I220" i="1"/>
  <c r="H26" i="1"/>
  <c r="G42" i="1"/>
  <c r="H91" i="1"/>
  <c r="G139" i="1"/>
  <c r="E147" i="1"/>
  <c r="E172" i="1"/>
  <c r="E188" i="1"/>
  <c r="M188" i="1"/>
  <c r="M212" i="1"/>
  <c r="G34" i="1"/>
  <c r="J34" i="1"/>
  <c r="F42" i="1"/>
  <c r="H50" i="1"/>
  <c r="G66" i="1"/>
  <c r="F139" i="1"/>
  <c r="D172" i="1"/>
  <c r="L172" i="1"/>
  <c r="D188" i="1"/>
  <c r="L188" i="1"/>
  <c r="H10" i="1"/>
  <c r="E42" i="1"/>
  <c r="M42" i="1"/>
  <c r="G50" i="1"/>
  <c r="F66" i="1"/>
  <c r="H74" i="1"/>
  <c r="F107" i="1"/>
  <c r="F123" i="1"/>
  <c r="G131" i="1"/>
  <c r="E139" i="1"/>
  <c r="M139" i="1"/>
  <c r="H147" i="1"/>
  <c r="C156" i="1"/>
  <c r="K156" i="1"/>
  <c r="G164" i="1"/>
  <c r="C172" i="1"/>
  <c r="K172" i="1"/>
  <c r="C188" i="1"/>
  <c r="K188" i="1"/>
  <c r="G220" i="1"/>
  <c r="I34" i="1"/>
  <c r="K115" i="1"/>
  <c r="J115" i="1"/>
  <c r="J220" i="1"/>
  <c r="H34" i="1"/>
  <c r="K58" i="1"/>
  <c r="J58" i="1"/>
  <c r="F83" i="1"/>
  <c r="F147" i="1"/>
  <c r="H220" i="1"/>
  <c r="G10" i="1"/>
  <c r="E18" i="1"/>
  <c r="M18" i="1"/>
  <c r="F26" i="1"/>
  <c r="D74" i="1"/>
  <c r="J74" i="1"/>
  <c r="J99" i="1"/>
  <c r="I107" i="1"/>
  <c r="H115" i="1"/>
  <c r="I123" i="1"/>
  <c r="J164" i="1"/>
  <c r="I172" i="1"/>
  <c r="G188" i="1"/>
  <c r="F196" i="1"/>
  <c r="E204" i="1"/>
  <c r="M204" i="1"/>
  <c r="F212" i="1"/>
  <c r="D18" i="1"/>
  <c r="L18" i="1"/>
  <c r="J42" i="1"/>
  <c r="I50" i="1"/>
  <c r="H58" i="1"/>
  <c r="I66" i="1"/>
  <c r="D83" i="1"/>
  <c r="L83" i="1"/>
  <c r="E91" i="1"/>
  <c r="M91" i="1"/>
  <c r="I99" i="1"/>
  <c r="H107" i="1"/>
  <c r="G115" i="1"/>
  <c r="H131" i="1"/>
  <c r="C139" i="1"/>
  <c r="K139" i="1"/>
  <c r="D147" i="1"/>
  <c r="L147" i="1"/>
  <c r="E156" i="1"/>
  <c r="M156" i="1"/>
  <c r="I164" i="1"/>
  <c r="H172" i="1"/>
  <c r="G180" i="1"/>
  <c r="I188" i="1"/>
  <c r="D204" i="1"/>
  <c r="L204" i="1"/>
  <c r="C18" i="1"/>
  <c r="K18" i="1"/>
  <c r="D26" i="1"/>
  <c r="L26" i="1"/>
  <c r="E34" i="1"/>
  <c r="M34" i="1"/>
  <c r="G58" i="1"/>
  <c r="I58" i="1"/>
  <c r="C83" i="1"/>
  <c r="K83" i="1"/>
  <c r="G107" i="1"/>
  <c r="F115" i="1"/>
  <c r="G123" i="1"/>
  <c r="J139" i="1"/>
  <c r="C147" i="1"/>
  <c r="K147" i="1"/>
  <c r="H164" i="1"/>
  <c r="G172" i="1"/>
  <c r="F180" i="1"/>
  <c r="H196" i="1"/>
  <c r="C204" i="1"/>
  <c r="K204" i="1"/>
  <c r="D212" i="1"/>
  <c r="L212" i="1"/>
  <c r="E220" i="1"/>
  <c r="M220" i="1"/>
  <c r="J18" i="1"/>
  <c r="G83" i="1"/>
  <c r="J83" i="1"/>
  <c r="E115" i="1"/>
  <c r="M115" i="1"/>
  <c r="G147" i="1"/>
  <c r="J147" i="1"/>
  <c r="E180" i="1"/>
  <c r="M180" i="1"/>
  <c r="J204" i="1"/>
  <c r="G26" i="1"/>
  <c r="J26" i="1"/>
  <c r="C34" i="1"/>
  <c r="K34" i="1"/>
  <c r="E58" i="1"/>
  <c r="M58" i="1"/>
  <c r="I83" i="1"/>
  <c r="G91" i="1"/>
  <c r="J91" i="1"/>
  <c r="E123" i="1"/>
  <c r="M123" i="1"/>
  <c r="E131" i="1"/>
  <c r="M131" i="1"/>
  <c r="I147" i="1"/>
  <c r="G156" i="1"/>
  <c r="J156" i="1"/>
  <c r="G212" i="1"/>
  <c r="J212" i="1"/>
  <c r="C220" i="1"/>
  <c r="K220" i="1"/>
  <c r="I10" i="1"/>
  <c r="F34" i="1"/>
  <c r="C58" i="1"/>
  <c r="F91" i="1"/>
  <c r="C115" i="1"/>
  <c r="I131" i="1"/>
  <c r="F156" i="1"/>
  <c r="C180" i="1"/>
  <c r="K180" i="1"/>
  <c r="I196" i="1"/>
  <c r="F220" i="1"/>
  <c r="D34" i="1"/>
  <c r="L34" i="1"/>
  <c r="F74" i="1"/>
  <c r="D91" i="1"/>
  <c r="L91" i="1"/>
  <c r="D156" i="1"/>
  <c r="L156" i="1"/>
  <c r="I180" i="1"/>
  <c r="G196" i="1"/>
  <c r="D220" i="1"/>
</calcChain>
</file>

<file path=xl/sharedStrings.xml><?xml version="1.0" encoding="utf-8"?>
<sst xmlns="http://schemas.openxmlformats.org/spreadsheetml/2006/main" count="706" uniqueCount="56">
  <si>
    <t>SVM: CT and HT Only
Both Datasets
(Paclitaxel) - Overall Accuracy 78.6%</t>
  </si>
  <si>
    <t>Normal</t>
  </si>
  <si>
    <t>ER+</t>
  </si>
  <si>
    <t>ER-</t>
  </si>
  <si>
    <t>PR+</t>
  </si>
  <si>
    <t>PR-</t>
  </si>
  <si>
    <t>LumA</t>
  </si>
  <si>
    <t>LumB</t>
  </si>
  <si>
    <t>Basal</t>
  </si>
  <si>
    <t>Her2</t>
  </si>
  <si>
    <t>% Accuracy:</t>
  </si>
  <si>
    <t>-</t>
  </si>
  <si>
    <t>SVM: CT and HT Only
Both Datasets
(Tamoxifen) - Overall Accuracy 76.2%</t>
  </si>
  <si>
    <t xml:space="preserve">SVM: CT and HT Only
Both Datasets
(Methotrexate) - Overall Accuracy 71.4% </t>
  </si>
  <si>
    <t>SVM: CT and HT Only
Both Datasets
(Epirubicin) - Overall Accuracy 72.6%</t>
  </si>
  <si>
    <t>SVM: CT and HT Only
Both Datasets
(Doxorubicin) - Overall Accuracy 75.0%</t>
  </si>
  <si>
    <t>SVM: CT and HT Only
Both Datasets
(5-Fluorouracil) - Overall Accuracy 71.4%</t>
  </si>
  <si>
    <t>SVM: CT and/or HT
'Discovery' Dataset - Overall Accuracy 66.1%</t>
  </si>
  <si>
    <t>SVM: Deceased  
(CT and/or HT)
'Discovery' Dataset - Overall Accuracy 75.3%</t>
  </si>
  <si>
    <t>SVM: No Treatment
Both Datasets - Overall Accuracy 73.4%</t>
  </si>
  <si>
    <t>Random Forest: Chemotherapy
Expected Response
&gt;3 year - Overall Accuracy - 56.6%</t>
  </si>
  <si>
    <t>Random Forest: Chemotherapy
Predicted
Response
&gt;4 year - Overall Accuracy 69.8%</t>
  </si>
  <si>
    <t>Random Forest: Chemotherapy
Predicted
Response
&gt;5 year - Overall Accuracy - 66.0%</t>
  </si>
  <si>
    <t>Random Forest - Hormone
Predicted
Response
&gt;3 year : Overall Accuracy -  85.5%</t>
  </si>
  <si>
    <t>Random Forest - Hormone
Predicted
Response
&gt;4 year : Overall Accuracy -  78.6%</t>
  </si>
  <si>
    <t>Random Forest - Hormone
Predicted
Response
&gt;5 year : Overall Accuracy -  71.0%</t>
  </si>
  <si>
    <t>Random Forest: CT and/or HT
Predicted
Response
&gt;3 year - Overall Accuracy - 82.7%</t>
  </si>
  <si>
    <t>Random Forest: CT and/or HT
Predicted
Response
&gt;4 year - Overall Accuracy - 73.6%</t>
  </si>
  <si>
    <t>Random Forest: CT and/or HT
Predicted
Response
&gt;5 year - Overall Accuracy - 65.3%</t>
  </si>
  <si>
    <t>mRMR-Chemotherapy
Predicted
Response
&gt;3 year - Overall Accuracy - 81.1%</t>
  </si>
  <si>
    <t>mRMR-Chemotherapy
Predicted
Response
&gt;4 year - Overall Accuracy - 81.1%</t>
  </si>
  <si>
    <t>mRMR-Chemotherapy
Predicted
Response
&gt;5 year - Overall Accuracy - 84.9%</t>
  </si>
  <si>
    <t>mRMR - Hormone
Predicted
Response
&gt;3 year - Overall Accuracy -  85.7%</t>
  </si>
  <si>
    <t>mRMR - Hormone
Predicted
Response
&gt;4 year - Overall Accuracy - 79.5%</t>
  </si>
  <si>
    <t>mRMR - Hormone
Predicted
Response
&gt;5 year - Overall Accuracy - 72.9%</t>
  </si>
  <si>
    <t>mRMR - CT and/or HT
Predicted
Response
&gt;3 year - Overall Accuracy - 83.1%</t>
  </si>
  <si>
    <t>mRMR - CT and/or HT
Predicted
Response
&gt;4 year - Overall Accuracy - 74.8%</t>
  </si>
  <si>
    <t>mRMR - CT and/or HT
Predicted
Response
&gt;5 year - Overall Accuracy - 67.9%</t>
  </si>
  <si>
    <t>Change in Accuracy (%)</t>
  </si>
  <si>
    <t>Correctly Classified Patients:</t>
  </si>
  <si>
    <t>Incorrect Classified Patients:</t>
  </si>
  <si>
    <t>PAM50</t>
  </si>
  <si>
    <t>Co-variate Type:</t>
  </si>
  <si>
    <t>All Types</t>
  </si>
  <si>
    <t>From Table 1:</t>
  </si>
  <si>
    <t>From Table 2:</t>
  </si>
  <si>
    <t>From Table 3:</t>
  </si>
  <si>
    <t>HER2+</t>
  </si>
  <si>
    <t>HER2-</t>
  </si>
  <si>
    <t>Lymph Nodes</t>
  </si>
  <si>
    <t>N0</t>
  </si>
  <si>
    <t>N1</t>
  </si>
  <si>
    <t>N2</t>
  </si>
  <si>
    <t>N3</t>
  </si>
  <si>
    <t>N+ (N1-N3)</t>
  </si>
  <si>
    <t>Supplemental File 1: Accuracy of SVM, RF and mRMR by Patient Co-variates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</si>
</sst>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0" xfId="0" applyNumberFormat="1" applyBorder="1"/>
    <xf numFmtId="1" fontId="0" fillId="0" borderId="0" xfId="0" applyNumberFormat="1"/>
    <xf numFmtId="1" fontId="0" fillId="0" borderId="9" xfId="0" applyNumberForma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0" fillId="0" borderId="11" xfId="0" applyNumberFormat="1" applyBorder="1"/>
    <xf numFmtId="0" fontId="1" fillId="0" borderId="9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tabSelected="1" workbookViewId="0"/>
  </sheetViews>
  <sheetFormatPr defaultRowHeight="15" x14ac:dyDescent="0.25"/>
  <cols>
    <col min="1" max="1" width="29.7109375" customWidth="1"/>
    <col min="14" max="14" width="9.140625" style="26"/>
    <col min="15" max="15" width="9.140625" style="27"/>
    <col min="18" max="18" width="11.85546875" style="6" customWidth="1"/>
  </cols>
  <sheetData>
    <row r="1" spans="1:19" x14ac:dyDescent="0.25">
      <c r="A1" s="2" t="s">
        <v>55</v>
      </c>
    </row>
    <row r="3" spans="1:19" x14ac:dyDescent="0.25">
      <c r="A3" s="2" t="s">
        <v>44</v>
      </c>
    </row>
    <row r="4" spans="1:19" x14ac:dyDescent="0.25">
      <c r="A4" s="1" t="s">
        <v>0</v>
      </c>
      <c r="R4" s="35"/>
    </row>
    <row r="5" spans="1:19" x14ac:dyDescent="0.25">
      <c r="A5" s="10"/>
      <c r="B5" s="11"/>
      <c r="C5" s="10"/>
      <c r="D5" s="11"/>
      <c r="E5" s="10"/>
      <c r="F5" s="10"/>
      <c r="G5" s="10"/>
      <c r="H5" s="10"/>
      <c r="I5" s="19"/>
      <c r="J5" s="21"/>
      <c r="K5" s="23" t="s">
        <v>41</v>
      </c>
      <c r="L5" s="21"/>
      <c r="M5" s="20"/>
      <c r="N5" s="28"/>
      <c r="O5" s="32"/>
      <c r="P5" s="31" t="s">
        <v>49</v>
      </c>
      <c r="Q5" s="21"/>
      <c r="R5" s="20"/>
      <c r="S5" s="3"/>
    </row>
    <row r="6" spans="1:19" x14ac:dyDescent="0.25">
      <c r="A6" s="12" t="s">
        <v>42</v>
      </c>
      <c r="B6" s="13" t="s">
        <v>43</v>
      </c>
      <c r="C6" s="14" t="s">
        <v>2</v>
      </c>
      <c r="D6" s="13" t="s">
        <v>3</v>
      </c>
      <c r="E6" s="14" t="s">
        <v>47</v>
      </c>
      <c r="F6" s="14" t="s">
        <v>48</v>
      </c>
      <c r="G6" s="14" t="s">
        <v>4</v>
      </c>
      <c r="H6" s="14" t="s">
        <v>5</v>
      </c>
      <c r="I6" s="25" t="s">
        <v>6</v>
      </c>
      <c r="J6" s="25" t="s">
        <v>7</v>
      </c>
      <c r="K6" s="25" t="s">
        <v>1</v>
      </c>
      <c r="L6" s="25" t="s">
        <v>8</v>
      </c>
      <c r="M6" s="25" t="s">
        <v>9</v>
      </c>
      <c r="N6" s="29" t="s">
        <v>50</v>
      </c>
      <c r="O6" s="29" t="s">
        <v>51</v>
      </c>
      <c r="P6" s="24" t="s">
        <v>52</v>
      </c>
      <c r="Q6" s="24" t="s">
        <v>53</v>
      </c>
      <c r="R6" s="24" t="s">
        <v>54</v>
      </c>
    </row>
    <row r="7" spans="1:19" x14ac:dyDescent="0.25">
      <c r="A7" s="4" t="s">
        <v>39</v>
      </c>
      <c r="B7" s="4">
        <v>66</v>
      </c>
      <c r="C7" s="4">
        <v>24</v>
      </c>
      <c r="D7" s="4">
        <v>42</v>
      </c>
      <c r="E7" s="4">
        <v>26</v>
      </c>
      <c r="F7" s="4">
        <v>40</v>
      </c>
      <c r="G7" s="4">
        <v>17</v>
      </c>
      <c r="H7" s="4">
        <v>49</v>
      </c>
      <c r="I7" s="4">
        <v>8</v>
      </c>
      <c r="J7" s="4">
        <v>8</v>
      </c>
      <c r="K7" s="4">
        <v>8</v>
      </c>
      <c r="L7" s="4">
        <v>23</v>
      </c>
      <c r="M7" s="4">
        <v>19</v>
      </c>
      <c r="N7" s="30">
        <v>13</v>
      </c>
      <c r="O7" s="30">
        <v>36</v>
      </c>
      <c r="P7" s="4">
        <v>10</v>
      </c>
      <c r="Q7" s="4">
        <v>7</v>
      </c>
      <c r="R7" s="30">
        <v>53</v>
      </c>
    </row>
    <row r="8" spans="1:19" x14ac:dyDescent="0.25">
      <c r="A8" s="4" t="s">
        <v>40</v>
      </c>
      <c r="B8" s="4">
        <v>18</v>
      </c>
      <c r="C8" s="4">
        <v>10</v>
      </c>
      <c r="D8" s="4">
        <v>8</v>
      </c>
      <c r="E8" s="4">
        <v>3</v>
      </c>
      <c r="F8" s="4">
        <v>15</v>
      </c>
      <c r="G8" s="4">
        <v>9</v>
      </c>
      <c r="H8" s="4">
        <v>9</v>
      </c>
      <c r="I8" s="4">
        <v>3</v>
      </c>
      <c r="J8" s="4">
        <v>2</v>
      </c>
      <c r="K8" s="4">
        <v>5</v>
      </c>
      <c r="L8" s="4">
        <v>7</v>
      </c>
      <c r="M8" s="4">
        <v>1</v>
      </c>
      <c r="N8" s="30">
        <v>2</v>
      </c>
      <c r="O8" s="30">
        <v>12</v>
      </c>
      <c r="P8" s="4">
        <v>3</v>
      </c>
      <c r="Q8" s="4">
        <v>1</v>
      </c>
      <c r="R8" s="30">
        <v>16</v>
      </c>
    </row>
    <row r="9" spans="1:19" x14ac:dyDescent="0.25">
      <c r="A9" s="4" t="s">
        <v>10</v>
      </c>
      <c r="B9" s="5">
        <f>(B7/(B7+B8))*100</f>
        <v>78.571428571428569</v>
      </c>
      <c r="C9" s="5">
        <f>(C7/(C7+C8))*100</f>
        <v>70.588235294117652</v>
      </c>
      <c r="D9" s="5">
        <f t="shared" ref="D9:H9" si="0">(D7/(D7+D8))*100</f>
        <v>84</v>
      </c>
      <c r="E9" s="5">
        <f t="shared" si="0"/>
        <v>89.65517241379311</v>
      </c>
      <c r="F9" s="5">
        <f t="shared" si="0"/>
        <v>72.727272727272734</v>
      </c>
      <c r="G9" s="5">
        <f t="shared" si="0"/>
        <v>65.384615384615387</v>
      </c>
      <c r="H9" s="5">
        <f t="shared" si="0"/>
        <v>84.482758620689651</v>
      </c>
      <c r="I9" s="5">
        <f>(I7/(I7+I8))*100</f>
        <v>72.727272727272734</v>
      </c>
      <c r="J9" s="5">
        <f>(J7/(J7+J8))*100</f>
        <v>80</v>
      </c>
      <c r="K9" s="5">
        <f>(K7/(K7+K8))*100</f>
        <v>61.53846153846154</v>
      </c>
      <c r="L9" s="5">
        <f>(L7/(L7+L8))*100</f>
        <v>76.666666666666671</v>
      </c>
      <c r="M9" s="5">
        <f>(M7/(M7+M8))*100</f>
        <v>95</v>
      </c>
      <c r="N9" s="5">
        <f t="shared" ref="N9:Q9" si="1">(N7/(N7+N8))*100</f>
        <v>86.666666666666671</v>
      </c>
      <c r="O9" s="5">
        <f t="shared" si="1"/>
        <v>75</v>
      </c>
      <c r="P9" s="5">
        <f t="shared" si="1"/>
        <v>76.923076923076934</v>
      </c>
      <c r="Q9" s="5">
        <f t="shared" si="1"/>
        <v>87.5</v>
      </c>
      <c r="R9" s="5">
        <v>76.811594202898547</v>
      </c>
    </row>
    <row r="10" spans="1:19" x14ac:dyDescent="0.25">
      <c r="A10" s="4" t="s">
        <v>38</v>
      </c>
      <c r="B10" s="4" t="s">
        <v>11</v>
      </c>
      <c r="C10" s="5">
        <f t="shared" ref="C10:M10" si="2">C9-$B9</f>
        <v>-7.9831932773109173</v>
      </c>
      <c r="D10" s="5">
        <f t="shared" si="2"/>
        <v>5.4285714285714306</v>
      </c>
      <c r="E10" s="5">
        <f t="shared" si="2"/>
        <v>11.083743842364541</v>
      </c>
      <c r="F10" s="5">
        <f t="shared" si="2"/>
        <v>-5.8441558441558357</v>
      </c>
      <c r="G10" s="5">
        <f t="shared" si="2"/>
        <v>-13.186813186813183</v>
      </c>
      <c r="H10" s="5">
        <f t="shared" si="2"/>
        <v>5.9113300492610819</v>
      </c>
      <c r="I10" s="5">
        <f t="shared" si="2"/>
        <v>-5.8441558441558357</v>
      </c>
      <c r="J10" s="5">
        <f t="shared" si="2"/>
        <v>1.4285714285714306</v>
      </c>
      <c r="K10" s="5">
        <f t="shared" si="2"/>
        <v>-17.032967032967029</v>
      </c>
      <c r="L10" s="5">
        <f t="shared" si="2"/>
        <v>-1.904761904761898</v>
      </c>
      <c r="M10" s="5">
        <f t="shared" si="2"/>
        <v>16.428571428571431</v>
      </c>
      <c r="N10" s="5">
        <f t="shared" ref="N10:Q10" si="3">N9-$B9</f>
        <v>8.095238095238102</v>
      </c>
      <c r="O10" s="5">
        <f t="shared" si="3"/>
        <v>-3.5714285714285694</v>
      </c>
      <c r="P10" s="5">
        <f t="shared" si="3"/>
        <v>-1.6483516483516354</v>
      </c>
      <c r="Q10" s="5">
        <f t="shared" si="3"/>
        <v>8.9285714285714306</v>
      </c>
      <c r="R10" s="5">
        <v>-1.7598343685300222</v>
      </c>
    </row>
    <row r="11" spans="1:19" x14ac:dyDescent="0.25">
      <c r="R11" s="36"/>
    </row>
    <row r="12" spans="1:19" x14ac:dyDescent="0.25">
      <c r="A12" s="1" t="s">
        <v>12</v>
      </c>
      <c r="I12" s="2"/>
      <c r="R12" s="36"/>
    </row>
    <row r="13" spans="1:19" x14ac:dyDescent="0.25">
      <c r="A13" s="15"/>
      <c r="B13" s="10"/>
      <c r="C13" s="11"/>
      <c r="D13" s="10"/>
      <c r="E13" s="11"/>
      <c r="F13" s="10"/>
      <c r="G13" s="11"/>
      <c r="H13" s="10"/>
      <c r="I13" s="19"/>
      <c r="J13" s="21"/>
      <c r="K13" s="23" t="s">
        <v>41</v>
      </c>
      <c r="L13" s="21"/>
      <c r="M13" s="20"/>
      <c r="N13" s="28"/>
      <c r="O13" s="32"/>
      <c r="P13" s="31" t="s">
        <v>49</v>
      </c>
      <c r="Q13" s="21"/>
      <c r="R13" s="20"/>
    </row>
    <row r="14" spans="1:19" x14ac:dyDescent="0.25">
      <c r="A14" s="16" t="s">
        <v>42</v>
      </c>
      <c r="B14" s="14" t="s">
        <v>43</v>
      </c>
      <c r="C14" s="13" t="s">
        <v>2</v>
      </c>
      <c r="D14" s="14" t="s">
        <v>3</v>
      </c>
      <c r="E14" s="13" t="s">
        <v>47</v>
      </c>
      <c r="F14" s="14" t="s">
        <v>48</v>
      </c>
      <c r="G14" s="13" t="s">
        <v>4</v>
      </c>
      <c r="H14" s="14" t="s">
        <v>5</v>
      </c>
      <c r="I14" s="25" t="s">
        <v>6</v>
      </c>
      <c r="J14" s="25" t="s">
        <v>7</v>
      </c>
      <c r="K14" s="25" t="s">
        <v>1</v>
      </c>
      <c r="L14" s="25" t="s">
        <v>8</v>
      </c>
      <c r="M14" s="25" t="s">
        <v>9</v>
      </c>
      <c r="N14" s="29" t="s">
        <v>50</v>
      </c>
      <c r="O14" s="29" t="s">
        <v>51</v>
      </c>
      <c r="P14" s="24" t="s">
        <v>52</v>
      </c>
      <c r="Q14" s="24" t="s">
        <v>53</v>
      </c>
      <c r="R14" s="24" t="s">
        <v>54</v>
      </c>
    </row>
    <row r="15" spans="1:19" x14ac:dyDescent="0.25">
      <c r="A15" s="4" t="s">
        <v>39</v>
      </c>
      <c r="B15" s="4">
        <v>64</v>
      </c>
      <c r="C15" s="4">
        <v>27</v>
      </c>
      <c r="D15" s="4">
        <v>37</v>
      </c>
      <c r="E15" s="4">
        <v>23</v>
      </c>
      <c r="F15" s="4">
        <v>41</v>
      </c>
      <c r="G15" s="4">
        <v>22</v>
      </c>
      <c r="H15" s="4">
        <v>42</v>
      </c>
      <c r="I15" s="4">
        <v>9</v>
      </c>
      <c r="J15" s="4">
        <v>8</v>
      </c>
      <c r="K15" s="4">
        <v>12</v>
      </c>
      <c r="L15" s="4">
        <v>20</v>
      </c>
      <c r="M15" s="4">
        <v>15</v>
      </c>
      <c r="N15" s="30">
        <v>13</v>
      </c>
      <c r="O15" s="30">
        <v>36</v>
      </c>
      <c r="P15" s="4">
        <v>10</v>
      </c>
      <c r="Q15" s="4">
        <v>5</v>
      </c>
      <c r="R15" s="30">
        <v>51</v>
      </c>
    </row>
    <row r="16" spans="1:19" x14ac:dyDescent="0.25">
      <c r="A16" s="4" t="s">
        <v>40</v>
      </c>
      <c r="B16" s="4">
        <v>20</v>
      </c>
      <c r="C16" s="4">
        <v>7</v>
      </c>
      <c r="D16" s="4">
        <v>13</v>
      </c>
      <c r="E16" s="4">
        <v>6</v>
      </c>
      <c r="F16" s="4">
        <v>14</v>
      </c>
      <c r="G16" s="4">
        <v>4</v>
      </c>
      <c r="H16" s="4">
        <v>16</v>
      </c>
      <c r="I16" s="4">
        <v>2</v>
      </c>
      <c r="J16" s="4">
        <v>2</v>
      </c>
      <c r="K16" s="4">
        <v>1</v>
      </c>
      <c r="L16" s="4">
        <v>10</v>
      </c>
      <c r="M16" s="4">
        <v>5</v>
      </c>
      <c r="N16" s="30">
        <v>2</v>
      </c>
      <c r="O16" s="30">
        <v>12</v>
      </c>
      <c r="P16" s="4">
        <v>3</v>
      </c>
      <c r="Q16" s="4">
        <v>3</v>
      </c>
      <c r="R16" s="30">
        <v>18</v>
      </c>
    </row>
    <row r="17" spans="1:18" x14ac:dyDescent="0.25">
      <c r="A17" s="4" t="s">
        <v>10</v>
      </c>
      <c r="B17" s="5">
        <f t="shared" ref="B17:M17" si="4">(B15/(B15+B16))*100</f>
        <v>76.19047619047619</v>
      </c>
      <c r="C17" s="5">
        <f t="shared" si="4"/>
        <v>79.411764705882348</v>
      </c>
      <c r="D17" s="5">
        <f t="shared" si="4"/>
        <v>74</v>
      </c>
      <c r="E17" s="5">
        <f t="shared" si="4"/>
        <v>79.310344827586206</v>
      </c>
      <c r="F17" s="5">
        <f t="shared" si="4"/>
        <v>74.545454545454547</v>
      </c>
      <c r="G17" s="5">
        <f t="shared" si="4"/>
        <v>84.615384615384613</v>
      </c>
      <c r="H17" s="5">
        <f t="shared" si="4"/>
        <v>72.41379310344827</v>
      </c>
      <c r="I17" s="5">
        <f t="shared" si="4"/>
        <v>81.818181818181827</v>
      </c>
      <c r="J17" s="5">
        <f t="shared" si="4"/>
        <v>80</v>
      </c>
      <c r="K17" s="5">
        <f t="shared" si="4"/>
        <v>92.307692307692307</v>
      </c>
      <c r="L17" s="5">
        <f t="shared" si="4"/>
        <v>66.666666666666657</v>
      </c>
      <c r="M17" s="5">
        <f t="shared" si="4"/>
        <v>75</v>
      </c>
      <c r="N17" s="5">
        <f t="shared" ref="N17" si="5">(N15/(N15+N16))*100</f>
        <v>86.666666666666671</v>
      </c>
      <c r="O17" s="5">
        <f t="shared" ref="O17" si="6">(O15/(O15+O16))*100</f>
        <v>75</v>
      </c>
      <c r="P17" s="5">
        <f t="shared" ref="P17" si="7">(P15/(P15+P16))*100</f>
        <v>76.923076923076934</v>
      </c>
      <c r="Q17" s="5">
        <f t="shared" ref="Q17" si="8">(Q15/(Q15+Q16))*100</f>
        <v>62.5</v>
      </c>
      <c r="R17" s="5">
        <v>73.91304347826086</v>
      </c>
    </row>
    <row r="18" spans="1:18" x14ac:dyDescent="0.25">
      <c r="A18" s="4" t="s">
        <v>38</v>
      </c>
      <c r="B18" s="4" t="s">
        <v>11</v>
      </c>
      <c r="C18" s="5">
        <f t="shared" ref="C18:M18" si="9">C17-$B17</f>
        <v>3.2212885154061581</v>
      </c>
      <c r="D18" s="5">
        <f t="shared" si="9"/>
        <v>-2.1904761904761898</v>
      </c>
      <c r="E18" s="5">
        <f t="shared" si="9"/>
        <v>3.1198686371100166</v>
      </c>
      <c r="F18" s="5">
        <f t="shared" si="9"/>
        <v>-1.6450216450216431</v>
      </c>
      <c r="G18" s="5">
        <f t="shared" si="9"/>
        <v>8.4249084249084234</v>
      </c>
      <c r="H18" s="5">
        <f t="shared" si="9"/>
        <v>-3.7766830870279193</v>
      </c>
      <c r="I18" s="5">
        <f t="shared" si="9"/>
        <v>5.6277056277056374</v>
      </c>
      <c r="J18" s="5">
        <f t="shared" si="9"/>
        <v>3.8095238095238102</v>
      </c>
      <c r="K18" s="5">
        <f t="shared" si="9"/>
        <v>16.117216117216117</v>
      </c>
      <c r="L18" s="5">
        <f t="shared" si="9"/>
        <v>-9.5238095238095326</v>
      </c>
      <c r="M18" s="5">
        <f t="shared" si="9"/>
        <v>-1.1904761904761898</v>
      </c>
      <c r="N18" s="5">
        <f t="shared" ref="N18:Q18" si="10">N17-$B17</f>
        <v>10.476190476190482</v>
      </c>
      <c r="O18" s="5">
        <f t="shared" si="10"/>
        <v>-1.1904761904761898</v>
      </c>
      <c r="P18" s="5">
        <f t="shared" si="10"/>
        <v>0.73260073260074421</v>
      </c>
      <c r="Q18" s="5">
        <f t="shared" si="10"/>
        <v>-13.69047619047619</v>
      </c>
      <c r="R18" s="5">
        <v>-2.2774327122153295</v>
      </c>
    </row>
    <row r="19" spans="1:18" x14ac:dyDescent="0.25">
      <c r="R19" s="36"/>
    </row>
    <row r="20" spans="1:18" x14ac:dyDescent="0.25">
      <c r="A20" s="1" t="s">
        <v>13</v>
      </c>
      <c r="I20" s="2"/>
      <c r="R20" s="36"/>
    </row>
    <row r="21" spans="1:18" x14ac:dyDescent="0.25">
      <c r="A21" s="15"/>
      <c r="B21" s="10"/>
      <c r="C21" s="11"/>
      <c r="D21" s="10"/>
      <c r="E21" s="11"/>
      <c r="F21" s="10"/>
      <c r="G21" s="11"/>
      <c r="H21" s="10"/>
      <c r="I21" s="19"/>
      <c r="J21" s="21"/>
      <c r="K21" s="23" t="s">
        <v>41</v>
      </c>
      <c r="L21" s="21"/>
      <c r="M21" s="20"/>
      <c r="N21" s="28"/>
      <c r="O21" s="32"/>
      <c r="P21" s="31" t="s">
        <v>49</v>
      </c>
      <c r="Q21" s="21"/>
      <c r="R21" s="20"/>
    </row>
    <row r="22" spans="1:18" x14ac:dyDescent="0.25">
      <c r="A22" s="16" t="s">
        <v>42</v>
      </c>
      <c r="B22" s="14" t="s">
        <v>43</v>
      </c>
      <c r="C22" s="13" t="s">
        <v>2</v>
      </c>
      <c r="D22" s="14" t="s">
        <v>3</v>
      </c>
      <c r="E22" s="13" t="s">
        <v>47</v>
      </c>
      <c r="F22" s="14" t="s">
        <v>48</v>
      </c>
      <c r="G22" s="13" t="s">
        <v>4</v>
      </c>
      <c r="H22" s="14" t="s">
        <v>5</v>
      </c>
      <c r="I22" s="25" t="s">
        <v>6</v>
      </c>
      <c r="J22" s="25" t="s">
        <v>7</v>
      </c>
      <c r="K22" s="25" t="s">
        <v>1</v>
      </c>
      <c r="L22" s="25" t="s">
        <v>8</v>
      </c>
      <c r="M22" s="25" t="s">
        <v>9</v>
      </c>
      <c r="N22" s="29" t="s">
        <v>50</v>
      </c>
      <c r="O22" s="29" t="s">
        <v>51</v>
      </c>
      <c r="P22" s="24" t="s">
        <v>52</v>
      </c>
      <c r="Q22" s="24" t="s">
        <v>53</v>
      </c>
      <c r="R22" s="24" t="s">
        <v>54</v>
      </c>
    </row>
    <row r="23" spans="1:18" x14ac:dyDescent="0.25">
      <c r="A23" s="4" t="s">
        <v>39</v>
      </c>
      <c r="B23" s="4">
        <v>60</v>
      </c>
      <c r="C23" s="4">
        <v>28</v>
      </c>
      <c r="D23" s="4">
        <v>32</v>
      </c>
      <c r="E23" s="4">
        <v>19</v>
      </c>
      <c r="F23" s="4">
        <v>41</v>
      </c>
      <c r="G23" s="4">
        <v>19</v>
      </c>
      <c r="H23" s="4">
        <v>41</v>
      </c>
      <c r="I23" s="4">
        <v>9</v>
      </c>
      <c r="J23" s="4">
        <v>8</v>
      </c>
      <c r="K23" s="4">
        <v>12</v>
      </c>
      <c r="L23" s="4">
        <v>18</v>
      </c>
      <c r="M23" s="4">
        <v>13</v>
      </c>
      <c r="N23" s="30">
        <v>11</v>
      </c>
      <c r="O23" s="30">
        <v>37</v>
      </c>
      <c r="P23" s="4">
        <v>7</v>
      </c>
      <c r="Q23" s="4">
        <v>5</v>
      </c>
      <c r="R23" s="30">
        <v>49</v>
      </c>
    </row>
    <row r="24" spans="1:18" x14ac:dyDescent="0.25">
      <c r="A24" s="4" t="s">
        <v>40</v>
      </c>
      <c r="B24" s="4">
        <v>24</v>
      </c>
      <c r="C24" s="4">
        <v>6</v>
      </c>
      <c r="D24" s="4">
        <v>18</v>
      </c>
      <c r="E24" s="4">
        <v>10</v>
      </c>
      <c r="F24" s="4">
        <v>14</v>
      </c>
      <c r="G24" s="4">
        <v>7</v>
      </c>
      <c r="H24" s="4">
        <v>17</v>
      </c>
      <c r="I24" s="4">
        <v>2</v>
      </c>
      <c r="J24" s="4">
        <v>2</v>
      </c>
      <c r="K24" s="4">
        <v>1</v>
      </c>
      <c r="L24" s="4">
        <v>12</v>
      </c>
      <c r="M24" s="4">
        <v>7</v>
      </c>
      <c r="N24" s="30">
        <v>4</v>
      </c>
      <c r="O24" s="30">
        <v>11</v>
      </c>
      <c r="P24" s="4">
        <v>6</v>
      </c>
      <c r="Q24" s="4">
        <v>3</v>
      </c>
      <c r="R24" s="30">
        <v>20</v>
      </c>
    </row>
    <row r="25" spans="1:18" x14ac:dyDescent="0.25">
      <c r="A25" s="4" t="s">
        <v>10</v>
      </c>
      <c r="B25" s="5">
        <f>(B23/(B23+B24))*100</f>
        <v>71.428571428571431</v>
      </c>
      <c r="C25" s="5">
        <f t="shared" ref="C25:M25" si="11">(C23/(C23+C24))*100</f>
        <v>82.35294117647058</v>
      </c>
      <c r="D25" s="5">
        <f t="shared" si="11"/>
        <v>64</v>
      </c>
      <c r="E25" s="5">
        <f t="shared" si="11"/>
        <v>65.517241379310349</v>
      </c>
      <c r="F25" s="5">
        <f t="shared" si="11"/>
        <v>74.545454545454547</v>
      </c>
      <c r="G25" s="5">
        <f t="shared" si="11"/>
        <v>73.076923076923066</v>
      </c>
      <c r="H25" s="5">
        <f t="shared" si="11"/>
        <v>70.689655172413794</v>
      </c>
      <c r="I25" s="5">
        <f t="shared" si="11"/>
        <v>81.818181818181827</v>
      </c>
      <c r="J25" s="5">
        <f t="shared" si="11"/>
        <v>80</v>
      </c>
      <c r="K25" s="5">
        <f t="shared" si="11"/>
        <v>92.307692307692307</v>
      </c>
      <c r="L25" s="5">
        <f t="shared" si="11"/>
        <v>60</v>
      </c>
      <c r="M25" s="5">
        <f t="shared" si="11"/>
        <v>65</v>
      </c>
      <c r="N25" s="5">
        <f t="shared" ref="N25:Q25" si="12">(N23/(N23+N24))*100</f>
        <v>73.333333333333329</v>
      </c>
      <c r="O25" s="5">
        <f t="shared" si="12"/>
        <v>77.083333333333343</v>
      </c>
      <c r="P25" s="5">
        <f t="shared" si="12"/>
        <v>53.846153846153847</v>
      </c>
      <c r="Q25" s="5">
        <f t="shared" si="12"/>
        <v>62.5</v>
      </c>
      <c r="R25" s="5">
        <v>71.014492753623188</v>
      </c>
    </row>
    <row r="26" spans="1:18" x14ac:dyDescent="0.25">
      <c r="A26" s="4" t="s">
        <v>38</v>
      </c>
      <c r="B26" s="4" t="s">
        <v>11</v>
      </c>
      <c r="C26" s="5">
        <f t="shared" ref="C26:M26" si="13">C25-$B25</f>
        <v>10.924369747899149</v>
      </c>
      <c r="D26" s="5">
        <f t="shared" si="13"/>
        <v>-7.4285714285714306</v>
      </c>
      <c r="E26" s="5">
        <f t="shared" si="13"/>
        <v>-5.9113300492610819</v>
      </c>
      <c r="F26" s="5">
        <f t="shared" si="13"/>
        <v>3.1168831168831161</v>
      </c>
      <c r="G26" s="5">
        <f t="shared" si="13"/>
        <v>1.6483516483516354</v>
      </c>
      <c r="H26" s="5">
        <f t="shared" si="13"/>
        <v>-0.73891625615763701</v>
      </c>
      <c r="I26" s="5">
        <f t="shared" si="13"/>
        <v>10.389610389610397</v>
      </c>
      <c r="J26" s="5">
        <f t="shared" si="13"/>
        <v>8.5714285714285694</v>
      </c>
      <c r="K26" s="5">
        <f t="shared" si="13"/>
        <v>20.879120879120876</v>
      </c>
      <c r="L26" s="5">
        <f t="shared" si="13"/>
        <v>-11.428571428571431</v>
      </c>
      <c r="M26" s="5">
        <f t="shared" si="13"/>
        <v>-6.4285714285714306</v>
      </c>
      <c r="N26" s="5">
        <f t="shared" ref="N26:Q26" si="14">N25-$B25</f>
        <v>1.904761904761898</v>
      </c>
      <c r="O26" s="5">
        <f t="shared" si="14"/>
        <v>5.6547619047619122</v>
      </c>
      <c r="P26" s="5">
        <f t="shared" si="14"/>
        <v>-17.582417582417584</v>
      </c>
      <c r="Q26" s="5">
        <f t="shared" si="14"/>
        <v>-8.9285714285714306</v>
      </c>
      <c r="R26" s="5">
        <v>-0.41407867494824302</v>
      </c>
    </row>
    <row r="27" spans="1:18" x14ac:dyDescent="0.25">
      <c r="R27" s="36"/>
    </row>
    <row r="28" spans="1:18" x14ac:dyDescent="0.25">
      <c r="A28" s="1" t="s">
        <v>14</v>
      </c>
      <c r="I28" s="2"/>
      <c r="R28" s="36"/>
    </row>
    <row r="29" spans="1:18" x14ac:dyDescent="0.25">
      <c r="A29" s="15"/>
      <c r="B29" s="10"/>
      <c r="C29" s="11"/>
      <c r="D29" s="10"/>
      <c r="E29" s="11"/>
      <c r="F29" s="10"/>
      <c r="G29" s="11"/>
      <c r="H29" s="10"/>
      <c r="I29" s="19"/>
      <c r="J29" s="21"/>
      <c r="K29" s="23" t="s">
        <v>41</v>
      </c>
      <c r="L29" s="21"/>
      <c r="M29" s="20"/>
      <c r="N29" s="28"/>
      <c r="O29" s="32"/>
      <c r="P29" s="31" t="s">
        <v>49</v>
      </c>
      <c r="Q29" s="21"/>
      <c r="R29" s="20"/>
    </row>
    <row r="30" spans="1:18" x14ac:dyDescent="0.25">
      <c r="A30" s="16" t="s">
        <v>42</v>
      </c>
      <c r="B30" s="14" t="s">
        <v>43</v>
      </c>
      <c r="C30" s="13" t="s">
        <v>2</v>
      </c>
      <c r="D30" s="14" t="s">
        <v>3</v>
      </c>
      <c r="E30" s="13" t="s">
        <v>47</v>
      </c>
      <c r="F30" s="14" t="s">
        <v>48</v>
      </c>
      <c r="G30" s="13" t="s">
        <v>4</v>
      </c>
      <c r="H30" s="14" t="s">
        <v>5</v>
      </c>
      <c r="I30" s="25" t="s">
        <v>6</v>
      </c>
      <c r="J30" s="25" t="s">
        <v>7</v>
      </c>
      <c r="K30" s="25" t="s">
        <v>1</v>
      </c>
      <c r="L30" s="25" t="s">
        <v>8</v>
      </c>
      <c r="M30" s="25" t="s">
        <v>9</v>
      </c>
      <c r="N30" s="29" t="s">
        <v>50</v>
      </c>
      <c r="O30" s="29" t="s">
        <v>51</v>
      </c>
      <c r="P30" s="24" t="s">
        <v>52</v>
      </c>
      <c r="Q30" s="24" t="s">
        <v>53</v>
      </c>
      <c r="R30" s="24" t="s">
        <v>54</v>
      </c>
    </row>
    <row r="31" spans="1:18" x14ac:dyDescent="0.25">
      <c r="A31" s="4" t="s">
        <v>39</v>
      </c>
      <c r="B31" s="4">
        <v>61</v>
      </c>
      <c r="C31" s="4">
        <v>26</v>
      </c>
      <c r="D31" s="4">
        <v>35</v>
      </c>
      <c r="E31" s="4">
        <v>23</v>
      </c>
      <c r="F31" s="4">
        <v>38</v>
      </c>
      <c r="G31" s="4">
        <v>20</v>
      </c>
      <c r="H31" s="4">
        <v>41</v>
      </c>
      <c r="I31" s="4">
        <v>8</v>
      </c>
      <c r="J31" s="4">
        <v>7</v>
      </c>
      <c r="K31" s="4">
        <v>10</v>
      </c>
      <c r="L31" s="4">
        <v>20</v>
      </c>
      <c r="M31" s="4">
        <v>16</v>
      </c>
      <c r="N31" s="30">
        <v>10</v>
      </c>
      <c r="O31" s="30">
        <v>34</v>
      </c>
      <c r="P31" s="4">
        <v>10</v>
      </c>
      <c r="Q31" s="4">
        <v>7</v>
      </c>
      <c r="R31" s="30">
        <v>51</v>
      </c>
    </row>
    <row r="32" spans="1:18" x14ac:dyDescent="0.25">
      <c r="A32" s="4" t="s">
        <v>40</v>
      </c>
      <c r="B32" s="4">
        <v>23</v>
      </c>
      <c r="C32" s="4">
        <v>8</v>
      </c>
      <c r="D32" s="4">
        <v>15</v>
      </c>
      <c r="E32" s="4">
        <v>6</v>
      </c>
      <c r="F32" s="4">
        <v>17</v>
      </c>
      <c r="G32" s="4">
        <v>6</v>
      </c>
      <c r="H32" s="4">
        <v>17</v>
      </c>
      <c r="I32" s="4">
        <v>3</v>
      </c>
      <c r="J32" s="4">
        <v>3</v>
      </c>
      <c r="K32" s="4">
        <v>3</v>
      </c>
      <c r="L32" s="4">
        <v>10</v>
      </c>
      <c r="M32" s="4">
        <v>4</v>
      </c>
      <c r="N32" s="30">
        <v>5</v>
      </c>
      <c r="O32" s="30">
        <v>14</v>
      </c>
      <c r="P32" s="4">
        <v>3</v>
      </c>
      <c r="Q32" s="4">
        <v>1</v>
      </c>
      <c r="R32" s="30">
        <v>18</v>
      </c>
    </row>
    <row r="33" spans="1:18" x14ac:dyDescent="0.25">
      <c r="A33" s="4" t="s">
        <v>10</v>
      </c>
      <c r="B33" s="5">
        <f>(B31/(B31+B32))*100</f>
        <v>72.61904761904762</v>
      </c>
      <c r="C33" s="5">
        <f t="shared" ref="C33:M33" si="15">(C31/(C31+C32))*100</f>
        <v>76.470588235294116</v>
      </c>
      <c r="D33" s="5">
        <f t="shared" si="15"/>
        <v>70</v>
      </c>
      <c r="E33" s="5">
        <f t="shared" si="15"/>
        <v>79.310344827586206</v>
      </c>
      <c r="F33" s="5">
        <f t="shared" si="15"/>
        <v>69.090909090909093</v>
      </c>
      <c r="G33" s="5">
        <f t="shared" si="15"/>
        <v>76.923076923076934</v>
      </c>
      <c r="H33" s="5">
        <f t="shared" si="15"/>
        <v>70.689655172413794</v>
      </c>
      <c r="I33" s="5">
        <f t="shared" si="15"/>
        <v>72.727272727272734</v>
      </c>
      <c r="J33" s="5">
        <f t="shared" si="15"/>
        <v>70</v>
      </c>
      <c r="K33" s="5">
        <f t="shared" si="15"/>
        <v>76.923076923076934</v>
      </c>
      <c r="L33" s="5">
        <f t="shared" si="15"/>
        <v>66.666666666666657</v>
      </c>
      <c r="M33" s="5">
        <f t="shared" si="15"/>
        <v>80</v>
      </c>
      <c r="N33" s="5">
        <f t="shared" ref="N33:Q33" si="16">(N31/(N31+N32))*100</f>
        <v>66.666666666666657</v>
      </c>
      <c r="O33" s="5">
        <f t="shared" si="16"/>
        <v>70.833333333333343</v>
      </c>
      <c r="P33" s="5">
        <f t="shared" si="16"/>
        <v>76.923076923076934</v>
      </c>
      <c r="Q33" s="5">
        <f t="shared" si="16"/>
        <v>87.5</v>
      </c>
      <c r="R33" s="5">
        <v>73.91304347826086</v>
      </c>
    </row>
    <row r="34" spans="1:18" x14ac:dyDescent="0.25">
      <c r="A34" s="4" t="s">
        <v>38</v>
      </c>
      <c r="B34" s="4" t="s">
        <v>11</v>
      </c>
      <c r="C34" s="5">
        <f t="shared" ref="C34:M34" si="17">C33-$B33</f>
        <v>3.8515406162464956</v>
      </c>
      <c r="D34" s="5">
        <f t="shared" si="17"/>
        <v>-2.6190476190476204</v>
      </c>
      <c r="E34" s="5">
        <f t="shared" si="17"/>
        <v>6.691297208538586</v>
      </c>
      <c r="F34" s="5">
        <f t="shared" si="17"/>
        <v>-3.5281385281385269</v>
      </c>
      <c r="G34" s="5">
        <f t="shared" si="17"/>
        <v>4.3040293040293136</v>
      </c>
      <c r="H34" s="5">
        <f t="shared" si="17"/>
        <v>-1.9293924466338268</v>
      </c>
      <c r="I34" s="5">
        <f t="shared" si="17"/>
        <v>0.10822510822511333</v>
      </c>
      <c r="J34" s="5">
        <f t="shared" si="17"/>
        <v>-2.6190476190476204</v>
      </c>
      <c r="K34" s="5">
        <f t="shared" si="17"/>
        <v>4.3040293040293136</v>
      </c>
      <c r="L34" s="5">
        <f t="shared" si="17"/>
        <v>-5.9523809523809632</v>
      </c>
      <c r="M34" s="5">
        <f t="shared" si="17"/>
        <v>7.3809523809523796</v>
      </c>
      <c r="N34" s="5">
        <f t="shared" ref="N34:Q34" si="18">N33-$B33</f>
        <v>-5.9523809523809632</v>
      </c>
      <c r="O34" s="5">
        <f t="shared" si="18"/>
        <v>-1.7857142857142776</v>
      </c>
      <c r="P34" s="5">
        <f t="shared" si="18"/>
        <v>4.3040293040293136</v>
      </c>
      <c r="Q34" s="5">
        <f t="shared" si="18"/>
        <v>14.88095238095238</v>
      </c>
      <c r="R34" s="5">
        <v>1.2939958592132399</v>
      </c>
    </row>
    <row r="35" spans="1:18" x14ac:dyDescent="0.25">
      <c r="R35" s="36"/>
    </row>
    <row r="36" spans="1:18" x14ac:dyDescent="0.25">
      <c r="A36" s="1" t="s">
        <v>15</v>
      </c>
      <c r="I36" s="2"/>
      <c r="R36" s="36"/>
    </row>
    <row r="37" spans="1:18" x14ac:dyDescent="0.25">
      <c r="A37" s="15"/>
      <c r="B37" s="10"/>
      <c r="C37" s="11"/>
      <c r="D37" s="10"/>
      <c r="E37" s="11"/>
      <c r="F37" s="10"/>
      <c r="G37" s="11"/>
      <c r="H37" s="10"/>
      <c r="I37" s="19"/>
      <c r="J37" s="21"/>
      <c r="K37" s="23" t="s">
        <v>41</v>
      </c>
      <c r="L37" s="21"/>
      <c r="M37" s="20"/>
      <c r="N37" s="28"/>
      <c r="O37" s="32"/>
      <c r="P37" s="31" t="s">
        <v>49</v>
      </c>
      <c r="Q37" s="21"/>
      <c r="R37" s="20"/>
    </row>
    <row r="38" spans="1:18" x14ac:dyDescent="0.25">
      <c r="A38" s="16" t="s">
        <v>42</v>
      </c>
      <c r="B38" s="14" t="s">
        <v>43</v>
      </c>
      <c r="C38" s="13" t="s">
        <v>2</v>
      </c>
      <c r="D38" s="14" t="s">
        <v>3</v>
      </c>
      <c r="E38" s="13" t="s">
        <v>47</v>
      </c>
      <c r="F38" s="14" t="s">
        <v>48</v>
      </c>
      <c r="G38" s="13" t="s">
        <v>4</v>
      </c>
      <c r="H38" s="14" t="s">
        <v>5</v>
      </c>
      <c r="I38" s="25" t="s">
        <v>6</v>
      </c>
      <c r="J38" s="25" t="s">
        <v>7</v>
      </c>
      <c r="K38" s="25" t="s">
        <v>1</v>
      </c>
      <c r="L38" s="25" t="s">
        <v>8</v>
      </c>
      <c r="M38" s="25" t="s">
        <v>9</v>
      </c>
      <c r="N38" s="29" t="s">
        <v>50</v>
      </c>
      <c r="O38" s="29" t="s">
        <v>51</v>
      </c>
      <c r="P38" s="24" t="s">
        <v>52</v>
      </c>
      <c r="Q38" s="24" t="s">
        <v>53</v>
      </c>
      <c r="R38" s="24" t="s">
        <v>54</v>
      </c>
    </row>
    <row r="39" spans="1:18" x14ac:dyDescent="0.25">
      <c r="A39" s="4" t="s">
        <v>39</v>
      </c>
      <c r="B39" s="4">
        <v>63</v>
      </c>
      <c r="C39" s="4">
        <v>26</v>
      </c>
      <c r="D39" s="4">
        <v>37</v>
      </c>
      <c r="E39" s="4">
        <v>22</v>
      </c>
      <c r="F39" s="4">
        <v>41</v>
      </c>
      <c r="G39" s="4">
        <v>20</v>
      </c>
      <c r="H39" s="4">
        <v>43</v>
      </c>
      <c r="I39" s="4">
        <v>10</v>
      </c>
      <c r="J39" s="4">
        <v>6</v>
      </c>
      <c r="K39" s="4">
        <v>12</v>
      </c>
      <c r="L39" s="4">
        <v>21</v>
      </c>
      <c r="M39" s="4">
        <v>14</v>
      </c>
      <c r="N39" s="30">
        <v>12</v>
      </c>
      <c r="O39" s="30">
        <v>36</v>
      </c>
      <c r="P39" s="4">
        <v>10</v>
      </c>
      <c r="Q39" s="4">
        <v>5</v>
      </c>
      <c r="R39" s="30">
        <v>51</v>
      </c>
    </row>
    <row r="40" spans="1:18" x14ac:dyDescent="0.25">
      <c r="A40" s="4" t="s">
        <v>40</v>
      </c>
      <c r="B40" s="4">
        <v>21</v>
      </c>
      <c r="C40" s="4">
        <v>8</v>
      </c>
      <c r="D40" s="4">
        <v>13</v>
      </c>
      <c r="E40" s="4">
        <v>7</v>
      </c>
      <c r="F40" s="4">
        <v>14</v>
      </c>
      <c r="G40" s="4">
        <v>6</v>
      </c>
      <c r="H40" s="4">
        <v>15</v>
      </c>
      <c r="I40" s="4">
        <v>1</v>
      </c>
      <c r="J40" s="4">
        <v>4</v>
      </c>
      <c r="K40" s="4">
        <v>1</v>
      </c>
      <c r="L40" s="4">
        <v>9</v>
      </c>
      <c r="M40" s="4">
        <v>6</v>
      </c>
      <c r="N40" s="30">
        <v>3</v>
      </c>
      <c r="O40" s="30">
        <v>12</v>
      </c>
      <c r="P40" s="4">
        <v>3</v>
      </c>
      <c r="Q40" s="4">
        <v>3</v>
      </c>
      <c r="R40" s="30">
        <v>18</v>
      </c>
    </row>
    <row r="41" spans="1:18" x14ac:dyDescent="0.25">
      <c r="A41" s="4" t="s">
        <v>10</v>
      </c>
      <c r="B41" s="5">
        <f>(B39/(B39+B40))*100</f>
        <v>75</v>
      </c>
      <c r="C41" s="5">
        <f t="shared" ref="C41:M41" si="19">(C39/(C39+C40))*100</f>
        <v>76.470588235294116</v>
      </c>
      <c r="D41" s="5">
        <f t="shared" si="19"/>
        <v>74</v>
      </c>
      <c r="E41" s="5">
        <f t="shared" si="19"/>
        <v>75.862068965517238</v>
      </c>
      <c r="F41" s="5">
        <f t="shared" si="19"/>
        <v>74.545454545454547</v>
      </c>
      <c r="G41" s="5">
        <f t="shared" si="19"/>
        <v>76.923076923076934</v>
      </c>
      <c r="H41" s="5">
        <f t="shared" si="19"/>
        <v>74.137931034482762</v>
      </c>
      <c r="I41" s="5">
        <f t="shared" si="19"/>
        <v>90.909090909090907</v>
      </c>
      <c r="J41" s="5">
        <f t="shared" si="19"/>
        <v>60</v>
      </c>
      <c r="K41" s="5">
        <f t="shared" si="19"/>
        <v>92.307692307692307</v>
      </c>
      <c r="L41" s="5">
        <f t="shared" si="19"/>
        <v>70</v>
      </c>
      <c r="M41" s="5">
        <f t="shared" si="19"/>
        <v>70</v>
      </c>
      <c r="N41" s="5">
        <f t="shared" ref="N41:Q41" si="20">(N39/(N39+N40))*100</f>
        <v>80</v>
      </c>
      <c r="O41" s="5">
        <f t="shared" si="20"/>
        <v>75</v>
      </c>
      <c r="P41" s="5">
        <f t="shared" si="20"/>
        <v>76.923076923076934</v>
      </c>
      <c r="Q41" s="5">
        <f t="shared" si="20"/>
        <v>62.5</v>
      </c>
      <c r="R41" s="5">
        <v>73.91304347826086</v>
      </c>
    </row>
    <row r="42" spans="1:18" x14ac:dyDescent="0.25">
      <c r="A42" s="4" t="s">
        <v>38</v>
      </c>
      <c r="B42" s="4" t="s">
        <v>11</v>
      </c>
      <c r="C42" s="5">
        <f t="shared" ref="C42:M42" si="21">C41-$B41</f>
        <v>1.470588235294116</v>
      </c>
      <c r="D42" s="5">
        <f t="shared" si="21"/>
        <v>-1</v>
      </c>
      <c r="E42" s="5">
        <f t="shared" si="21"/>
        <v>0.86206896551723844</v>
      </c>
      <c r="F42" s="5">
        <f t="shared" si="21"/>
        <v>-0.45454545454545325</v>
      </c>
      <c r="G42" s="5">
        <f t="shared" si="21"/>
        <v>1.923076923076934</v>
      </c>
      <c r="H42" s="5">
        <f t="shared" si="21"/>
        <v>-0.86206896551723844</v>
      </c>
      <c r="I42" s="5">
        <f t="shared" si="21"/>
        <v>15.909090909090907</v>
      </c>
      <c r="J42" s="5">
        <f t="shared" si="21"/>
        <v>-15</v>
      </c>
      <c r="K42" s="5">
        <f t="shared" si="21"/>
        <v>17.307692307692307</v>
      </c>
      <c r="L42" s="5">
        <f t="shared" si="21"/>
        <v>-5</v>
      </c>
      <c r="M42" s="5">
        <f t="shared" si="21"/>
        <v>-5</v>
      </c>
      <c r="N42" s="5">
        <f t="shared" ref="N42:Q42" si="22">N41-$B41</f>
        <v>5</v>
      </c>
      <c r="O42" s="5">
        <f t="shared" si="22"/>
        <v>0</v>
      </c>
      <c r="P42" s="5">
        <f t="shared" si="22"/>
        <v>1.923076923076934</v>
      </c>
      <c r="Q42" s="5">
        <f t="shared" si="22"/>
        <v>-12.5</v>
      </c>
      <c r="R42" s="5">
        <v>-1.0869565217391397</v>
      </c>
    </row>
    <row r="43" spans="1:18" x14ac:dyDescent="0.25">
      <c r="R43" s="36"/>
    </row>
    <row r="44" spans="1:18" x14ac:dyDescent="0.25">
      <c r="A44" s="1" t="s">
        <v>16</v>
      </c>
      <c r="I44" s="2"/>
      <c r="R44" s="36"/>
    </row>
    <row r="45" spans="1:18" x14ac:dyDescent="0.25">
      <c r="A45" s="15"/>
      <c r="B45" s="10"/>
      <c r="C45" s="11"/>
      <c r="D45" s="10"/>
      <c r="E45" s="11"/>
      <c r="F45" s="10"/>
      <c r="G45" s="11"/>
      <c r="H45" s="10"/>
      <c r="I45" s="19"/>
      <c r="J45" s="21"/>
      <c r="K45" s="23" t="s">
        <v>41</v>
      </c>
      <c r="L45" s="21"/>
      <c r="M45" s="20"/>
      <c r="N45" s="28"/>
      <c r="O45" s="32"/>
      <c r="P45" s="31" t="s">
        <v>49</v>
      </c>
      <c r="Q45" s="21"/>
      <c r="R45" s="20"/>
    </row>
    <row r="46" spans="1:18" x14ac:dyDescent="0.25">
      <c r="A46" s="16" t="s">
        <v>42</v>
      </c>
      <c r="B46" s="14" t="s">
        <v>43</v>
      </c>
      <c r="C46" s="13" t="s">
        <v>2</v>
      </c>
      <c r="D46" s="14" t="s">
        <v>3</v>
      </c>
      <c r="E46" s="13" t="s">
        <v>47</v>
      </c>
      <c r="F46" s="14" t="s">
        <v>48</v>
      </c>
      <c r="G46" s="13" t="s">
        <v>4</v>
      </c>
      <c r="H46" s="14" t="s">
        <v>5</v>
      </c>
      <c r="I46" s="25" t="s">
        <v>6</v>
      </c>
      <c r="J46" s="25" t="s">
        <v>7</v>
      </c>
      <c r="K46" s="25" t="s">
        <v>1</v>
      </c>
      <c r="L46" s="25" t="s">
        <v>8</v>
      </c>
      <c r="M46" s="25" t="s">
        <v>9</v>
      </c>
      <c r="N46" s="29" t="s">
        <v>50</v>
      </c>
      <c r="O46" s="29" t="s">
        <v>51</v>
      </c>
      <c r="P46" s="24" t="s">
        <v>52</v>
      </c>
      <c r="Q46" s="24" t="s">
        <v>53</v>
      </c>
      <c r="R46" s="24" t="s">
        <v>54</v>
      </c>
    </row>
    <row r="47" spans="1:18" x14ac:dyDescent="0.25">
      <c r="A47" s="4" t="s">
        <v>39</v>
      </c>
      <c r="B47" s="4">
        <v>60</v>
      </c>
      <c r="C47" s="4">
        <v>22</v>
      </c>
      <c r="D47" s="4">
        <v>38</v>
      </c>
      <c r="E47" s="4">
        <v>23</v>
      </c>
      <c r="F47" s="4">
        <v>37</v>
      </c>
      <c r="G47" s="4">
        <v>17</v>
      </c>
      <c r="H47" s="4">
        <v>43</v>
      </c>
      <c r="I47" s="4">
        <v>8</v>
      </c>
      <c r="J47" s="4">
        <v>5</v>
      </c>
      <c r="K47" s="4">
        <v>9</v>
      </c>
      <c r="L47" s="4">
        <v>23</v>
      </c>
      <c r="M47" s="4">
        <v>15</v>
      </c>
      <c r="N47" s="30">
        <v>11</v>
      </c>
      <c r="O47" s="30">
        <v>33</v>
      </c>
      <c r="P47" s="4">
        <v>10</v>
      </c>
      <c r="Q47" s="4">
        <v>6</v>
      </c>
      <c r="R47" s="30">
        <v>49</v>
      </c>
    </row>
    <row r="48" spans="1:18" x14ac:dyDescent="0.25">
      <c r="A48" s="4" t="s">
        <v>40</v>
      </c>
      <c r="B48" s="4">
        <v>24</v>
      </c>
      <c r="C48" s="4">
        <v>12</v>
      </c>
      <c r="D48" s="4">
        <v>12</v>
      </c>
      <c r="E48" s="4">
        <v>6</v>
      </c>
      <c r="F48" s="4">
        <v>18</v>
      </c>
      <c r="G48" s="4">
        <v>9</v>
      </c>
      <c r="H48" s="4">
        <v>15</v>
      </c>
      <c r="I48" s="4">
        <v>3</v>
      </c>
      <c r="J48" s="4">
        <v>5</v>
      </c>
      <c r="K48" s="4">
        <v>4</v>
      </c>
      <c r="L48" s="4">
        <v>7</v>
      </c>
      <c r="M48" s="4">
        <v>5</v>
      </c>
      <c r="N48" s="30">
        <v>4</v>
      </c>
      <c r="O48" s="30">
        <v>15</v>
      </c>
      <c r="P48" s="4">
        <v>3</v>
      </c>
      <c r="Q48" s="4">
        <v>2</v>
      </c>
      <c r="R48" s="30">
        <v>20</v>
      </c>
    </row>
    <row r="49" spans="1:18" x14ac:dyDescent="0.25">
      <c r="A49" s="4" t="s">
        <v>10</v>
      </c>
      <c r="B49" s="5">
        <f>(B47/(B47+B48))*100</f>
        <v>71.428571428571431</v>
      </c>
      <c r="C49" s="5">
        <f t="shared" ref="C49:M49" si="23">(C47/(C47+C48))*100</f>
        <v>64.705882352941174</v>
      </c>
      <c r="D49" s="5">
        <f t="shared" si="23"/>
        <v>76</v>
      </c>
      <c r="E49" s="5">
        <f t="shared" si="23"/>
        <v>79.310344827586206</v>
      </c>
      <c r="F49" s="5">
        <f t="shared" si="23"/>
        <v>67.272727272727266</v>
      </c>
      <c r="G49" s="5">
        <f t="shared" si="23"/>
        <v>65.384615384615387</v>
      </c>
      <c r="H49" s="5">
        <f t="shared" si="23"/>
        <v>74.137931034482762</v>
      </c>
      <c r="I49" s="5">
        <f t="shared" si="23"/>
        <v>72.727272727272734</v>
      </c>
      <c r="J49" s="5">
        <f t="shared" si="23"/>
        <v>50</v>
      </c>
      <c r="K49" s="5">
        <f t="shared" si="23"/>
        <v>69.230769230769226</v>
      </c>
      <c r="L49" s="5">
        <f t="shared" si="23"/>
        <v>76.666666666666671</v>
      </c>
      <c r="M49" s="5">
        <f t="shared" si="23"/>
        <v>75</v>
      </c>
      <c r="N49" s="5">
        <f t="shared" ref="N49:Q49" si="24">(N47/(N47+N48))*100</f>
        <v>73.333333333333329</v>
      </c>
      <c r="O49" s="5">
        <f t="shared" si="24"/>
        <v>68.75</v>
      </c>
      <c r="P49" s="5">
        <f t="shared" si="24"/>
        <v>76.923076923076934</v>
      </c>
      <c r="Q49" s="5">
        <f t="shared" si="24"/>
        <v>75</v>
      </c>
      <c r="R49" s="5">
        <v>71.014492753623188</v>
      </c>
    </row>
    <row r="50" spans="1:18" x14ac:dyDescent="0.25">
      <c r="A50" s="4" t="s">
        <v>38</v>
      </c>
      <c r="B50" s="4" t="s">
        <v>11</v>
      </c>
      <c r="C50" s="5">
        <f t="shared" ref="C50:M50" si="25">C49-$B49</f>
        <v>-6.7226890756302566</v>
      </c>
      <c r="D50" s="5">
        <f t="shared" si="25"/>
        <v>4.5714285714285694</v>
      </c>
      <c r="E50" s="5">
        <f t="shared" si="25"/>
        <v>7.8817733990147758</v>
      </c>
      <c r="F50" s="5">
        <f t="shared" si="25"/>
        <v>-4.1558441558441643</v>
      </c>
      <c r="G50" s="5">
        <f t="shared" si="25"/>
        <v>-6.0439560439560438</v>
      </c>
      <c r="H50" s="5">
        <f t="shared" si="25"/>
        <v>2.709359605911331</v>
      </c>
      <c r="I50" s="5">
        <f t="shared" si="25"/>
        <v>1.2987012987013031</v>
      </c>
      <c r="J50" s="5">
        <f t="shared" si="25"/>
        <v>-21.428571428571431</v>
      </c>
      <c r="K50" s="5">
        <f t="shared" si="25"/>
        <v>-2.1978021978022042</v>
      </c>
      <c r="L50" s="5">
        <f t="shared" si="25"/>
        <v>5.2380952380952408</v>
      </c>
      <c r="M50" s="5">
        <f t="shared" si="25"/>
        <v>3.5714285714285694</v>
      </c>
      <c r="N50" s="5">
        <f t="shared" ref="N50:Q50" si="26">N49-$B49</f>
        <v>1.904761904761898</v>
      </c>
      <c r="O50" s="5">
        <f t="shared" si="26"/>
        <v>-2.6785714285714306</v>
      </c>
      <c r="P50" s="5">
        <f t="shared" si="26"/>
        <v>5.4945054945055034</v>
      </c>
      <c r="Q50" s="5">
        <f t="shared" si="26"/>
        <v>3.5714285714285694</v>
      </c>
      <c r="R50" s="5">
        <v>-0.41407867494824302</v>
      </c>
    </row>
    <row r="51" spans="1:18" x14ac:dyDescent="0.25">
      <c r="R51" s="36"/>
    </row>
    <row r="52" spans="1:18" x14ac:dyDescent="0.25">
      <c r="A52" s="1" t="s">
        <v>17</v>
      </c>
      <c r="I52" s="2"/>
      <c r="R52" s="36"/>
    </row>
    <row r="53" spans="1:18" x14ac:dyDescent="0.25">
      <c r="A53" s="15"/>
      <c r="B53" s="10"/>
      <c r="C53" s="11"/>
      <c r="D53" s="10"/>
      <c r="E53" s="11"/>
      <c r="F53" s="10"/>
      <c r="G53" s="11"/>
      <c r="H53" s="10"/>
      <c r="I53" s="19"/>
      <c r="J53" s="21"/>
      <c r="K53" s="23" t="s">
        <v>41</v>
      </c>
      <c r="L53" s="21"/>
      <c r="M53" s="20"/>
      <c r="N53" s="28"/>
      <c r="O53" s="32"/>
      <c r="P53" s="31" t="s">
        <v>49</v>
      </c>
      <c r="Q53" s="21"/>
      <c r="R53" s="20"/>
    </row>
    <row r="54" spans="1:18" x14ac:dyDescent="0.25">
      <c r="A54" s="16" t="s">
        <v>42</v>
      </c>
      <c r="B54" s="14" t="s">
        <v>43</v>
      </c>
      <c r="C54" s="13" t="s">
        <v>2</v>
      </c>
      <c r="D54" s="14" t="s">
        <v>3</v>
      </c>
      <c r="E54" s="13" t="s">
        <v>47</v>
      </c>
      <c r="F54" s="14" t="s">
        <v>48</v>
      </c>
      <c r="G54" s="13" t="s">
        <v>4</v>
      </c>
      <c r="H54" s="14" t="s">
        <v>5</v>
      </c>
      <c r="I54" s="25" t="s">
        <v>6</v>
      </c>
      <c r="J54" s="25" t="s">
        <v>7</v>
      </c>
      <c r="K54" s="25" t="s">
        <v>1</v>
      </c>
      <c r="L54" s="25" t="s">
        <v>8</v>
      </c>
      <c r="M54" s="25" t="s">
        <v>9</v>
      </c>
      <c r="N54" s="29" t="s">
        <v>50</v>
      </c>
      <c r="O54" s="29" t="s">
        <v>51</v>
      </c>
      <c r="P54" s="24" t="s">
        <v>52</v>
      </c>
      <c r="Q54" s="24" t="s">
        <v>53</v>
      </c>
      <c r="R54" s="24" t="s">
        <v>54</v>
      </c>
    </row>
    <row r="55" spans="1:18" x14ac:dyDescent="0.25">
      <c r="A55" s="4" t="s">
        <v>39</v>
      </c>
      <c r="B55" s="4">
        <v>486</v>
      </c>
      <c r="C55" s="4">
        <v>396</v>
      </c>
      <c r="D55" s="4">
        <v>90</v>
      </c>
      <c r="E55" s="4">
        <v>63</v>
      </c>
      <c r="F55" s="4">
        <v>423</v>
      </c>
      <c r="G55" s="4">
        <v>255</v>
      </c>
      <c r="H55" s="4">
        <v>231</v>
      </c>
      <c r="I55" s="4">
        <v>210</v>
      </c>
      <c r="J55" s="4">
        <v>148</v>
      </c>
      <c r="K55" s="4">
        <v>31</v>
      </c>
      <c r="L55" s="4">
        <v>55</v>
      </c>
      <c r="M55" s="4">
        <v>42</v>
      </c>
      <c r="N55" s="30">
        <v>187</v>
      </c>
      <c r="O55" s="30">
        <v>202</v>
      </c>
      <c r="P55" s="4">
        <v>80</v>
      </c>
      <c r="Q55" s="4">
        <v>17</v>
      </c>
      <c r="R55" s="30">
        <v>299</v>
      </c>
    </row>
    <row r="56" spans="1:18" x14ac:dyDescent="0.25">
      <c r="A56" s="4" t="s">
        <v>40</v>
      </c>
      <c r="B56" s="4">
        <v>249</v>
      </c>
      <c r="C56" s="4">
        <v>189</v>
      </c>
      <c r="D56" s="4">
        <v>60</v>
      </c>
      <c r="E56" s="4">
        <v>30</v>
      </c>
      <c r="F56" s="4">
        <v>219</v>
      </c>
      <c r="G56" s="4">
        <v>119</v>
      </c>
      <c r="H56" s="4">
        <v>130</v>
      </c>
      <c r="I56" s="4">
        <v>105</v>
      </c>
      <c r="J56" s="4">
        <v>71</v>
      </c>
      <c r="K56" s="4">
        <v>14</v>
      </c>
      <c r="L56" s="4">
        <v>40</v>
      </c>
      <c r="M56" s="4">
        <v>19</v>
      </c>
      <c r="N56" s="30">
        <v>88</v>
      </c>
      <c r="O56" s="30">
        <v>103</v>
      </c>
      <c r="P56" s="4">
        <v>42</v>
      </c>
      <c r="Q56" s="4">
        <v>16</v>
      </c>
      <c r="R56" s="30">
        <v>161</v>
      </c>
    </row>
    <row r="57" spans="1:18" x14ac:dyDescent="0.25">
      <c r="A57" s="4" t="s">
        <v>10</v>
      </c>
      <c r="B57" s="5">
        <f>(B55/(B55+B56))*100</f>
        <v>66.122448979591837</v>
      </c>
      <c r="C57" s="5">
        <f t="shared" ref="C57:M57" si="27">(C55/(C55+C56))*100</f>
        <v>67.692307692307693</v>
      </c>
      <c r="D57" s="5">
        <f t="shared" si="27"/>
        <v>60</v>
      </c>
      <c r="E57" s="5">
        <f t="shared" si="27"/>
        <v>67.741935483870961</v>
      </c>
      <c r="F57" s="5">
        <f t="shared" si="27"/>
        <v>65.887850467289724</v>
      </c>
      <c r="G57" s="5">
        <f t="shared" si="27"/>
        <v>68.181818181818173</v>
      </c>
      <c r="H57" s="5">
        <f t="shared" si="27"/>
        <v>63.988919667590025</v>
      </c>
      <c r="I57" s="5">
        <f t="shared" si="27"/>
        <v>66.666666666666657</v>
      </c>
      <c r="J57" s="5">
        <f t="shared" si="27"/>
        <v>67.579908675799089</v>
      </c>
      <c r="K57" s="5">
        <f t="shared" si="27"/>
        <v>68.888888888888886</v>
      </c>
      <c r="L57" s="5">
        <f t="shared" si="27"/>
        <v>57.894736842105267</v>
      </c>
      <c r="M57" s="5">
        <f t="shared" si="27"/>
        <v>68.852459016393439</v>
      </c>
      <c r="N57" s="5">
        <f t="shared" ref="N57:Q57" si="28">(N55/(N55+N56))*100</f>
        <v>68</v>
      </c>
      <c r="O57" s="5">
        <f t="shared" si="28"/>
        <v>66.229508196721312</v>
      </c>
      <c r="P57" s="5">
        <f t="shared" si="28"/>
        <v>65.573770491803273</v>
      </c>
      <c r="Q57" s="5">
        <f t="shared" si="28"/>
        <v>51.515151515151516</v>
      </c>
      <c r="R57" s="5">
        <v>65</v>
      </c>
    </row>
    <row r="58" spans="1:18" x14ac:dyDescent="0.25">
      <c r="A58" s="4" t="s">
        <v>38</v>
      </c>
      <c r="B58" s="4" t="s">
        <v>11</v>
      </c>
      <c r="C58" s="5">
        <f t="shared" ref="C58:M58" si="29">C57-$B57</f>
        <v>1.5698587127158561</v>
      </c>
      <c r="D58" s="5">
        <f t="shared" si="29"/>
        <v>-6.1224489795918373</v>
      </c>
      <c r="E58" s="5">
        <f t="shared" si="29"/>
        <v>1.6194865042791236</v>
      </c>
      <c r="F58" s="5">
        <f t="shared" si="29"/>
        <v>-0.2345985123021137</v>
      </c>
      <c r="G58" s="5">
        <f t="shared" si="29"/>
        <v>2.0593692022263355</v>
      </c>
      <c r="H58" s="5">
        <f t="shared" si="29"/>
        <v>-2.1335293120018122</v>
      </c>
      <c r="I58" s="5">
        <f t="shared" si="29"/>
        <v>0.54421768707481988</v>
      </c>
      <c r="J58" s="5">
        <f t="shared" si="29"/>
        <v>1.4574596962072519</v>
      </c>
      <c r="K58" s="5">
        <f t="shared" si="29"/>
        <v>2.7664399092970484</v>
      </c>
      <c r="L58" s="5">
        <f t="shared" si="29"/>
        <v>-8.22771213748657</v>
      </c>
      <c r="M58" s="5">
        <f t="shared" si="29"/>
        <v>2.7300100368016018</v>
      </c>
      <c r="N58" s="5">
        <f t="shared" ref="N58:Q58" si="30">N57-$B57</f>
        <v>1.8775510204081627</v>
      </c>
      <c r="O58" s="5">
        <f t="shared" si="30"/>
        <v>0.10705921712947486</v>
      </c>
      <c r="P58" s="5">
        <f t="shared" si="30"/>
        <v>-0.54867848778856398</v>
      </c>
      <c r="Q58" s="5">
        <f t="shared" si="30"/>
        <v>-14.607297464440322</v>
      </c>
      <c r="R58" s="5">
        <v>-1.1224489795918373</v>
      </c>
    </row>
    <row r="59" spans="1:18" x14ac:dyDescent="0.25">
      <c r="R59" s="36"/>
    </row>
    <row r="60" spans="1:18" x14ac:dyDescent="0.25">
      <c r="A60" s="1" t="s">
        <v>18</v>
      </c>
      <c r="I60" s="2"/>
      <c r="R60" s="36"/>
    </row>
    <row r="61" spans="1:18" x14ac:dyDescent="0.25">
      <c r="A61" s="15"/>
      <c r="B61" s="10"/>
      <c r="C61" s="11"/>
      <c r="D61" s="10"/>
      <c r="E61" s="11"/>
      <c r="F61" s="10"/>
      <c r="G61" s="11"/>
      <c r="H61" s="10"/>
      <c r="I61" s="19"/>
      <c r="J61" s="21"/>
      <c r="K61" s="23" t="s">
        <v>41</v>
      </c>
      <c r="L61" s="21"/>
      <c r="M61" s="20"/>
      <c r="N61" s="28"/>
      <c r="O61" s="32"/>
      <c r="P61" s="31" t="s">
        <v>49</v>
      </c>
      <c r="Q61" s="21"/>
      <c r="R61" s="20"/>
    </row>
    <row r="62" spans="1:18" x14ac:dyDescent="0.25">
      <c r="A62" s="16" t="s">
        <v>42</v>
      </c>
      <c r="B62" s="14" t="s">
        <v>43</v>
      </c>
      <c r="C62" s="13" t="s">
        <v>2</v>
      </c>
      <c r="D62" s="14" t="s">
        <v>3</v>
      </c>
      <c r="E62" s="13" t="s">
        <v>47</v>
      </c>
      <c r="F62" s="14" t="s">
        <v>48</v>
      </c>
      <c r="G62" s="13" t="s">
        <v>4</v>
      </c>
      <c r="H62" s="14" t="s">
        <v>5</v>
      </c>
      <c r="I62" s="25" t="s">
        <v>6</v>
      </c>
      <c r="J62" s="25" t="s">
        <v>7</v>
      </c>
      <c r="K62" s="25" t="s">
        <v>1</v>
      </c>
      <c r="L62" s="25" t="s">
        <v>8</v>
      </c>
      <c r="M62" s="25" t="s">
        <v>9</v>
      </c>
      <c r="N62" s="29" t="s">
        <v>50</v>
      </c>
      <c r="O62" s="29" t="s">
        <v>51</v>
      </c>
      <c r="P62" s="24" t="s">
        <v>52</v>
      </c>
      <c r="Q62" s="24" t="s">
        <v>53</v>
      </c>
      <c r="R62" s="24" t="s">
        <v>54</v>
      </c>
    </row>
    <row r="63" spans="1:18" x14ac:dyDescent="0.25">
      <c r="A63" s="4" t="s">
        <v>39</v>
      </c>
      <c r="B63" s="4">
        <v>246</v>
      </c>
      <c r="C63" s="4">
        <v>182</v>
      </c>
      <c r="D63" s="4">
        <v>63</v>
      </c>
      <c r="E63" s="4">
        <v>43</v>
      </c>
      <c r="F63" s="4">
        <v>202</v>
      </c>
      <c r="G63" s="4">
        <v>110</v>
      </c>
      <c r="H63" s="4">
        <v>135</v>
      </c>
      <c r="I63" s="4">
        <v>92</v>
      </c>
      <c r="J63" s="4">
        <v>78</v>
      </c>
      <c r="K63" s="4">
        <v>12</v>
      </c>
      <c r="L63" s="4">
        <v>31</v>
      </c>
      <c r="M63" s="4">
        <v>32</v>
      </c>
      <c r="N63" s="30">
        <v>69</v>
      </c>
      <c r="O63" s="30">
        <v>98</v>
      </c>
      <c r="P63" s="4">
        <v>62</v>
      </c>
      <c r="Q63" s="4">
        <v>16</v>
      </c>
      <c r="R63" s="30">
        <v>176</v>
      </c>
    </row>
    <row r="64" spans="1:18" x14ac:dyDescent="0.25">
      <c r="A64" s="4" t="s">
        <v>40</v>
      </c>
      <c r="B64" s="4">
        <v>81</v>
      </c>
      <c r="C64" s="4">
        <v>59</v>
      </c>
      <c r="D64" s="4">
        <v>23</v>
      </c>
      <c r="E64" s="4">
        <v>14</v>
      </c>
      <c r="F64" s="4">
        <v>68</v>
      </c>
      <c r="G64" s="4">
        <v>35</v>
      </c>
      <c r="H64" s="4">
        <v>47</v>
      </c>
      <c r="I64" s="4">
        <v>24</v>
      </c>
      <c r="J64" s="4">
        <v>26</v>
      </c>
      <c r="K64" s="4">
        <v>6</v>
      </c>
      <c r="L64" s="4">
        <v>15</v>
      </c>
      <c r="M64" s="4">
        <v>11</v>
      </c>
      <c r="N64" s="30">
        <v>26</v>
      </c>
      <c r="O64" s="30">
        <v>32</v>
      </c>
      <c r="P64" s="4">
        <v>19</v>
      </c>
      <c r="Q64" s="4">
        <v>5</v>
      </c>
      <c r="R64" s="30">
        <v>56</v>
      </c>
    </row>
    <row r="65" spans="1:18" x14ac:dyDescent="0.25">
      <c r="A65" s="4" t="s">
        <v>10</v>
      </c>
      <c r="B65" s="5">
        <f>(B63/(B63+B64))*100</f>
        <v>75.22935779816514</v>
      </c>
      <c r="C65" s="5">
        <f t="shared" ref="C65:M65" si="31">(C63/(C63+C64))*100</f>
        <v>75.518672199170126</v>
      </c>
      <c r="D65" s="5">
        <f t="shared" si="31"/>
        <v>73.255813953488371</v>
      </c>
      <c r="E65" s="5">
        <f t="shared" si="31"/>
        <v>75.438596491228068</v>
      </c>
      <c r="F65" s="5">
        <f t="shared" si="31"/>
        <v>74.81481481481481</v>
      </c>
      <c r="G65" s="5">
        <f t="shared" si="31"/>
        <v>75.862068965517238</v>
      </c>
      <c r="H65" s="5">
        <f t="shared" si="31"/>
        <v>74.175824175824175</v>
      </c>
      <c r="I65" s="5">
        <f t="shared" si="31"/>
        <v>79.310344827586206</v>
      </c>
      <c r="J65" s="5">
        <f t="shared" si="31"/>
        <v>75</v>
      </c>
      <c r="K65" s="5">
        <f t="shared" si="31"/>
        <v>66.666666666666657</v>
      </c>
      <c r="L65" s="5">
        <f t="shared" si="31"/>
        <v>67.391304347826093</v>
      </c>
      <c r="M65" s="5">
        <f t="shared" si="31"/>
        <v>74.418604651162795</v>
      </c>
      <c r="N65" s="5">
        <f t="shared" ref="N65:Q65" si="32">(N63/(N63+N64))*100</f>
        <v>72.631578947368425</v>
      </c>
      <c r="O65" s="5">
        <f t="shared" si="32"/>
        <v>75.384615384615387</v>
      </c>
      <c r="P65" s="5">
        <f t="shared" si="32"/>
        <v>76.543209876543202</v>
      </c>
      <c r="Q65" s="5">
        <f t="shared" si="32"/>
        <v>76.19047619047619</v>
      </c>
      <c r="R65" s="5">
        <v>75.862068965517238</v>
      </c>
    </row>
    <row r="66" spans="1:18" x14ac:dyDescent="0.25">
      <c r="A66" s="4" t="s">
        <v>38</v>
      </c>
      <c r="B66" s="4" t="s">
        <v>11</v>
      </c>
      <c r="C66" s="5">
        <f t="shared" ref="C66:M66" si="33">C65-$B65</f>
        <v>0.28931440100498662</v>
      </c>
      <c r="D66" s="5">
        <f t="shared" si="33"/>
        <v>-1.9735438446767688</v>
      </c>
      <c r="E66" s="5">
        <f t="shared" si="33"/>
        <v>0.20923869306292886</v>
      </c>
      <c r="F66" s="5">
        <f t="shared" si="33"/>
        <v>-0.41454298335033002</v>
      </c>
      <c r="G66" s="5">
        <f t="shared" si="33"/>
        <v>0.63271116735209887</v>
      </c>
      <c r="H66" s="5">
        <f t="shared" si="33"/>
        <v>-1.0535336223409644</v>
      </c>
      <c r="I66" s="5">
        <f t="shared" si="33"/>
        <v>4.0809870294210668</v>
      </c>
      <c r="J66" s="5">
        <f t="shared" si="33"/>
        <v>-0.22935779816513957</v>
      </c>
      <c r="K66" s="5">
        <f t="shared" si="33"/>
        <v>-8.5626911314984824</v>
      </c>
      <c r="L66" s="5">
        <f t="shared" si="33"/>
        <v>-7.8380534503390464</v>
      </c>
      <c r="M66" s="5">
        <f t="shared" si="33"/>
        <v>-0.81075314700234458</v>
      </c>
      <c r="N66" s="5">
        <f t="shared" ref="N66:Q66" si="34">N65-$B65</f>
        <v>-2.5977788507967148</v>
      </c>
      <c r="O66" s="5">
        <f t="shared" si="34"/>
        <v>0.15525758645024723</v>
      </c>
      <c r="P66" s="5">
        <f t="shared" si="34"/>
        <v>1.3138520783780621</v>
      </c>
      <c r="Q66" s="5">
        <f t="shared" si="34"/>
        <v>0.96111839231105023</v>
      </c>
      <c r="R66" s="5">
        <v>0.63271116735209887</v>
      </c>
    </row>
    <row r="67" spans="1:18" x14ac:dyDescent="0.25">
      <c r="R67" s="36"/>
    </row>
    <row r="68" spans="1:18" x14ac:dyDescent="0.25">
      <c r="A68" s="1" t="s">
        <v>19</v>
      </c>
      <c r="I68" s="2"/>
      <c r="R68" s="36"/>
    </row>
    <row r="69" spans="1:18" x14ac:dyDescent="0.25">
      <c r="A69" s="15"/>
      <c r="B69" s="10"/>
      <c r="C69" s="11"/>
      <c r="D69" s="10"/>
      <c r="E69" s="11"/>
      <c r="F69" s="10"/>
      <c r="G69" s="11"/>
      <c r="H69" s="10"/>
      <c r="I69" s="19"/>
      <c r="J69" s="21"/>
      <c r="K69" s="23" t="s">
        <v>41</v>
      </c>
      <c r="L69" s="21"/>
      <c r="M69" s="20"/>
      <c r="N69" s="28"/>
      <c r="O69" s="32"/>
      <c r="P69" s="31" t="s">
        <v>49</v>
      </c>
      <c r="Q69" s="21"/>
      <c r="R69" s="20"/>
    </row>
    <row r="70" spans="1:18" x14ac:dyDescent="0.25">
      <c r="A70" s="16" t="s">
        <v>42</v>
      </c>
      <c r="B70" s="14" t="s">
        <v>43</v>
      </c>
      <c r="C70" s="13" t="s">
        <v>2</v>
      </c>
      <c r="D70" s="14" t="s">
        <v>3</v>
      </c>
      <c r="E70" s="13" t="s">
        <v>47</v>
      </c>
      <c r="F70" s="14" t="s">
        <v>48</v>
      </c>
      <c r="G70" s="13" t="s">
        <v>4</v>
      </c>
      <c r="H70" s="14" t="s">
        <v>5</v>
      </c>
      <c r="I70" s="25" t="s">
        <v>6</v>
      </c>
      <c r="J70" s="25" t="s">
        <v>7</v>
      </c>
      <c r="K70" s="25" t="s">
        <v>1</v>
      </c>
      <c r="L70" s="25" t="s">
        <v>8</v>
      </c>
      <c r="M70" s="25" t="s">
        <v>9</v>
      </c>
      <c r="N70" s="29" t="s">
        <v>50</v>
      </c>
      <c r="O70" s="29" t="s">
        <v>51</v>
      </c>
      <c r="P70" s="24" t="s">
        <v>52</v>
      </c>
      <c r="Q70" s="24" t="s">
        <v>53</v>
      </c>
      <c r="R70" s="24" t="s">
        <v>54</v>
      </c>
    </row>
    <row r="71" spans="1:18" x14ac:dyDescent="0.25">
      <c r="A71" s="4" t="s">
        <v>39</v>
      </c>
      <c r="B71" s="4">
        <v>223</v>
      </c>
      <c r="C71" s="4">
        <v>167</v>
      </c>
      <c r="D71" s="4">
        <v>56</v>
      </c>
      <c r="E71" s="4">
        <v>28</v>
      </c>
      <c r="F71" s="4">
        <v>195</v>
      </c>
      <c r="G71" s="4">
        <v>112</v>
      </c>
      <c r="H71" s="4">
        <v>111</v>
      </c>
      <c r="I71" s="4">
        <v>88</v>
      </c>
      <c r="J71" s="4">
        <v>36</v>
      </c>
      <c r="K71" s="4">
        <v>31</v>
      </c>
      <c r="L71" s="4">
        <v>39</v>
      </c>
      <c r="M71" s="4">
        <v>28</v>
      </c>
      <c r="N71" s="30">
        <v>205</v>
      </c>
      <c r="O71" s="30">
        <v>8</v>
      </c>
      <c r="P71" s="4">
        <v>4</v>
      </c>
      <c r="Q71" s="4">
        <v>2</v>
      </c>
      <c r="R71" s="30">
        <v>14</v>
      </c>
    </row>
    <row r="72" spans="1:18" x14ac:dyDescent="0.25">
      <c r="A72" s="4" t="s">
        <v>40</v>
      </c>
      <c r="B72" s="4">
        <v>81</v>
      </c>
      <c r="C72" s="4">
        <v>64</v>
      </c>
      <c r="D72" s="4">
        <v>17</v>
      </c>
      <c r="E72" s="4">
        <v>6</v>
      </c>
      <c r="F72" s="4">
        <v>75</v>
      </c>
      <c r="G72" s="4">
        <v>52</v>
      </c>
      <c r="H72" s="4">
        <v>29</v>
      </c>
      <c r="I72" s="4">
        <v>37</v>
      </c>
      <c r="J72" s="4">
        <v>11</v>
      </c>
      <c r="K72" s="4">
        <v>13</v>
      </c>
      <c r="L72" s="4">
        <v>13</v>
      </c>
      <c r="M72" s="4">
        <v>6</v>
      </c>
      <c r="N72" s="30">
        <v>72</v>
      </c>
      <c r="O72" s="30">
        <v>3</v>
      </c>
      <c r="P72" s="4">
        <v>3</v>
      </c>
      <c r="Q72" s="4">
        <v>2</v>
      </c>
      <c r="R72" s="30">
        <v>8</v>
      </c>
    </row>
    <row r="73" spans="1:18" x14ac:dyDescent="0.25">
      <c r="A73" s="4" t="s">
        <v>10</v>
      </c>
      <c r="B73" s="5">
        <f>(B71/(B71+B72))*100</f>
        <v>73.35526315789474</v>
      </c>
      <c r="C73" s="5">
        <f t="shared" ref="C73:M73" si="35">(C71/(C71+C72))*100</f>
        <v>72.294372294372295</v>
      </c>
      <c r="D73" s="5">
        <f t="shared" si="35"/>
        <v>76.712328767123282</v>
      </c>
      <c r="E73" s="5">
        <f t="shared" si="35"/>
        <v>82.35294117647058</v>
      </c>
      <c r="F73" s="5">
        <f t="shared" si="35"/>
        <v>72.222222222222214</v>
      </c>
      <c r="G73" s="5">
        <f t="shared" si="35"/>
        <v>68.292682926829272</v>
      </c>
      <c r="H73" s="5">
        <f t="shared" si="35"/>
        <v>79.285714285714278</v>
      </c>
      <c r="I73" s="5">
        <f t="shared" si="35"/>
        <v>70.399999999999991</v>
      </c>
      <c r="J73" s="5">
        <f t="shared" si="35"/>
        <v>76.59574468085107</v>
      </c>
      <c r="K73" s="5">
        <f t="shared" si="35"/>
        <v>70.454545454545453</v>
      </c>
      <c r="L73" s="5">
        <f t="shared" si="35"/>
        <v>75</v>
      </c>
      <c r="M73" s="5">
        <f t="shared" si="35"/>
        <v>82.35294117647058</v>
      </c>
      <c r="N73" s="5">
        <f t="shared" ref="N73:Q73" si="36">(N71/(N71+N72))*100</f>
        <v>74.007220216606498</v>
      </c>
      <c r="O73" s="5">
        <f t="shared" si="36"/>
        <v>72.727272727272734</v>
      </c>
      <c r="P73" s="5">
        <f t="shared" si="36"/>
        <v>57.142857142857139</v>
      </c>
      <c r="Q73" s="5">
        <f t="shared" si="36"/>
        <v>50</v>
      </c>
      <c r="R73" s="5">
        <v>63.636363636363633</v>
      </c>
    </row>
    <row r="74" spans="1:18" x14ac:dyDescent="0.25">
      <c r="A74" s="4" t="s">
        <v>38</v>
      </c>
      <c r="B74" s="4" t="s">
        <v>11</v>
      </c>
      <c r="C74" s="5">
        <f t="shared" ref="C74:M74" si="37">C73-$B73</f>
        <v>-1.0608908635224452</v>
      </c>
      <c r="D74" s="5">
        <f t="shared" si="37"/>
        <v>3.3570656092285418</v>
      </c>
      <c r="E74" s="5">
        <f t="shared" si="37"/>
        <v>8.99767801857584</v>
      </c>
      <c r="F74" s="5">
        <f t="shared" si="37"/>
        <v>-1.1330409356725255</v>
      </c>
      <c r="G74" s="5">
        <f t="shared" si="37"/>
        <v>-5.0625802310654677</v>
      </c>
      <c r="H74" s="5">
        <f t="shared" si="37"/>
        <v>5.9304511278195378</v>
      </c>
      <c r="I74" s="5">
        <f t="shared" si="37"/>
        <v>-2.9552631578947484</v>
      </c>
      <c r="J74" s="5">
        <f t="shared" si="37"/>
        <v>3.2404815229563297</v>
      </c>
      <c r="K74" s="5">
        <f t="shared" si="37"/>
        <v>-2.9007177033492866</v>
      </c>
      <c r="L74" s="5">
        <f t="shared" si="37"/>
        <v>1.6447368421052602</v>
      </c>
      <c r="M74" s="5">
        <f t="shared" si="37"/>
        <v>8.99767801857584</v>
      </c>
      <c r="N74" s="5">
        <f t="shared" ref="N74:Q74" si="38">N73-$B73</f>
        <v>0.65195705871175846</v>
      </c>
      <c r="O74" s="5">
        <f t="shared" si="38"/>
        <v>-0.6279904306220061</v>
      </c>
      <c r="P74" s="5">
        <f t="shared" si="38"/>
        <v>-16.212406015037601</v>
      </c>
      <c r="Q74" s="5">
        <f t="shared" si="38"/>
        <v>-23.35526315789474</v>
      </c>
      <c r="R74" s="5">
        <v>-9.7188995215311067</v>
      </c>
    </row>
    <row r="75" spans="1:18" x14ac:dyDescent="0.25">
      <c r="R75" s="36"/>
    </row>
    <row r="76" spans="1:18" x14ac:dyDescent="0.25">
      <c r="A76" s="2" t="s">
        <v>45</v>
      </c>
      <c r="R76" s="36"/>
    </row>
    <row r="77" spans="1:18" x14ac:dyDescent="0.25">
      <c r="A77" s="1" t="s">
        <v>20</v>
      </c>
      <c r="I77" s="2"/>
      <c r="R77" s="36"/>
    </row>
    <row r="78" spans="1:18" x14ac:dyDescent="0.25">
      <c r="A78" s="15"/>
      <c r="B78" s="10"/>
      <c r="C78" s="11"/>
      <c r="D78" s="10"/>
      <c r="E78" s="11"/>
      <c r="F78" s="10"/>
      <c r="G78" s="11"/>
      <c r="H78" s="10"/>
      <c r="I78" s="19"/>
      <c r="J78" s="21"/>
      <c r="K78" s="23" t="s">
        <v>41</v>
      </c>
      <c r="L78" s="21"/>
      <c r="M78" s="20"/>
      <c r="N78" s="28"/>
      <c r="O78" s="32"/>
      <c r="P78" s="31" t="s">
        <v>49</v>
      </c>
      <c r="Q78" s="21"/>
      <c r="R78" s="20"/>
    </row>
    <row r="79" spans="1:18" x14ac:dyDescent="0.25">
      <c r="A79" s="16" t="s">
        <v>42</v>
      </c>
      <c r="B79" s="14" t="s">
        <v>43</v>
      </c>
      <c r="C79" s="13" t="s">
        <v>2</v>
      </c>
      <c r="D79" s="14" t="s">
        <v>3</v>
      </c>
      <c r="E79" s="13" t="s">
        <v>47</v>
      </c>
      <c r="F79" s="14" t="s">
        <v>48</v>
      </c>
      <c r="G79" s="13" t="s">
        <v>4</v>
      </c>
      <c r="H79" s="14" t="s">
        <v>5</v>
      </c>
      <c r="I79" s="25" t="s">
        <v>6</v>
      </c>
      <c r="J79" s="25" t="s">
        <v>7</v>
      </c>
      <c r="K79" s="25" t="s">
        <v>1</v>
      </c>
      <c r="L79" s="25" t="s">
        <v>8</v>
      </c>
      <c r="M79" s="25" t="s">
        <v>9</v>
      </c>
      <c r="N79" s="29" t="s">
        <v>50</v>
      </c>
      <c r="O79" s="29" t="s">
        <v>51</v>
      </c>
      <c r="P79" s="24" t="s">
        <v>52</v>
      </c>
      <c r="Q79" s="24" t="s">
        <v>53</v>
      </c>
      <c r="R79" s="24" t="s">
        <v>54</v>
      </c>
    </row>
    <row r="80" spans="1:18" x14ac:dyDescent="0.25">
      <c r="A80" s="4" t="s">
        <v>39</v>
      </c>
      <c r="B80" s="4">
        <v>30</v>
      </c>
      <c r="C80" s="4">
        <v>8</v>
      </c>
      <c r="D80" s="4">
        <v>22</v>
      </c>
      <c r="E80" s="4">
        <v>12</v>
      </c>
      <c r="F80" s="4">
        <v>18</v>
      </c>
      <c r="G80" s="19">
        <v>7</v>
      </c>
      <c r="H80" s="4">
        <v>23</v>
      </c>
      <c r="I80" s="20">
        <v>2</v>
      </c>
      <c r="J80" s="4">
        <v>1</v>
      </c>
      <c r="K80" s="4">
        <v>4</v>
      </c>
      <c r="L80" s="4">
        <v>15</v>
      </c>
      <c r="M80" s="4">
        <v>8</v>
      </c>
      <c r="N80" s="30">
        <v>4</v>
      </c>
      <c r="O80" s="30">
        <v>19</v>
      </c>
      <c r="P80" s="4">
        <v>4</v>
      </c>
      <c r="Q80" s="4">
        <v>3</v>
      </c>
      <c r="R80" s="30">
        <v>26</v>
      </c>
    </row>
    <row r="81" spans="1:18" x14ac:dyDescent="0.25">
      <c r="A81" s="4" t="s">
        <v>40</v>
      </c>
      <c r="B81" s="4">
        <v>23</v>
      </c>
      <c r="C81" s="4">
        <v>2</v>
      </c>
      <c r="D81" s="4">
        <v>21</v>
      </c>
      <c r="E81" s="4">
        <v>12</v>
      </c>
      <c r="F81" s="4">
        <v>11</v>
      </c>
      <c r="G81" s="4">
        <v>2</v>
      </c>
      <c r="H81" s="4">
        <v>21</v>
      </c>
      <c r="I81" s="4">
        <v>0</v>
      </c>
      <c r="J81" s="4">
        <v>1</v>
      </c>
      <c r="K81" s="4">
        <v>2</v>
      </c>
      <c r="L81" s="4">
        <v>12</v>
      </c>
      <c r="M81" s="4">
        <v>8</v>
      </c>
      <c r="N81" s="30">
        <v>3</v>
      </c>
      <c r="O81" s="30">
        <v>12</v>
      </c>
      <c r="P81" s="4">
        <v>5</v>
      </c>
      <c r="Q81" s="4">
        <v>3</v>
      </c>
      <c r="R81" s="30">
        <v>20</v>
      </c>
    </row>
    <row r="82" spans="1:18" x14ac:dyDescent="0.25">
      <c r="A82" s="4" t="s">
        <v>10</v>
      </c>
      <c r="B82" s="5">
        <f>(B80/(B80+B81))*100</f>
        <v>56.60377358490566</v>
      </c>
      <c r="C82" s="5">
        <f t="shared" ref="C82:K82" si="39">(C80/(C80+C81))*100</f>
        <v>80</v>
      </c>
      <c r="D82" s="5">
        <f t="shared" si="39"/>
        <v>51.162790697674424</v>
      </c>
      <c r="E82" s="5">
        <f t="shared" si="39"/>
        <v>50</v>
      </c>
      <c r="F82" s="5">
        <f t="shared" si="39"/>
        <v>62.068965517241381</v>
      </c>
      <c r="G82" s="5">
        <f t="shared" si="39"/>
        <v>77.777777777777786</v>
      </c>
      <c r="H82" s="5">
        <f t="shared" si="39"/>
        <v>52.272727272727273</v>
      </c>
      <c r="I82" s="5">
        <f t="shared" si="39"/>
        <v>100</v>
      </c>
      <c r="J82" s="5">
        <f t="shared" si="39"/>
        <v>50</v>
      </c>
      <c r="K82" s="5">
        <f t="shared" si="39"/>
        <v>66.666666666666657</v>
      </c>
      <c r="L82" s="5">
        <f t="shared" ref="L82:M82" si="40">(L80/(L80+L81))*100</f>
        <v>55.555555555555557</v>
      </c>
      <c r="M82" s="5">
        <f t="shared" si="40"/>
        <v>50</v>
      </c>
      <c r="N82" s="5">
        <f t="shared" ref="N82:Q82" si="41">(N80/(N80+N81))*100</f>
        <v>57.142857142857139</v>
      </c>
      <c r="O82" s="5">
        <f t="shared" si="41"/>
        <v>61.29032258064516</v>
      </c>
      <c r="P82" s="5">
        <f t="shared" si="41"/>
        <v>44.444444444444443</v>
      </c>
      <c r="Q82" s="5">
        <f t="shared" si="41"/>
        <v>50</v>
      </c>
      <c r="R82" s="5">
        <v>56.521739130434781</v>
      </c>
    </row>
    <row r="83" spans="1:18" x14ac:dyDescent="0.25">
      <c r="A83" s="4" t="s">
        <v>38</v>
      </c>
      <c r="B83" s="4" t="s">
        <v>11</v>
      </c>
      <c r="C83" s="5">
        <f t="shared" ref="C83:M83" si="42">C82-$B82</f>
        <v>23.39622641509434</v>
      </c>
      <c r="D83" s="5">
        <f t="shared" si="42"/>
        <v>-5.440982887231236</v>
      </c>
      <c r="E83" s="5">
        <f t="shared" si="42"/>
        <v>-6.6037735849056602</v>
      </c>
      <c r="F83" s="5">
        <f t="shared" si="42"/>
        <v>5.4651919323357205</v>
      </c>
      <c r="G83" s="5">
        <f t="shared" si="42"/>
        <v>21.174004192872125</v>
      </c>
      <c r="H83" s="5">
        <f t="shared" si="42"/>
        <v>-4.3310463121783869</v>
      </c>
      <c r="I83" s="5">
        <f t="shared" si="42"/>
        <v>43.39622641509434</v>
      </c>
      <c r="J83" s="5">
        <f t="shared" si="42"/>
        <v>-6.6037735849056602</v>
      </c>
      <c r="K83" s="5">
        <f t="shared" si="42"/>
        <v>10.062893081760997</v>
      </c>
      <c r="L83" s="5">
        <f t="shared" si="42"/>
        <v>-1.0482180293501031</v>
      </c>
      <c r="M83" s="5">
        <f t="shared" si="42"/>
        <v>-6.6037735849056602</v>
      </c>
      <c r="N83" s="5">
        <f t="shared" ref="N83:Q83" si="43">N82-$B82</f>
        <v>0.53908355795147855</v>
      </c>
      <c r="O83" s="5">
        <f t="shared" si="43"/>
        <v>4.6865489957394999</v>
      </c>
      <c r="P83" s="5">
        <f t="shared" si="43"/>
        <v>-12.159329140461217</v>
      </c>
      <c r="Q83" s="5">
        <f t="shared" si="43"/>
        <v>-6.6037735849056602</v>
      </c>
      <c r="R83" s="5">
        <v>-8.203445447087887E-2</v>
      </c>
    </row>
    <row r="84" spans="1:18" x14ac:dyDescent="0.25">
      <c r="R84" s="36"/>
    </row>
    <row r="85" spans="1:18" x14ac:dyDescent="0.25">
      <c r="A85" s="1" t="s">
        <v>21</v>
      </c>
      <c r="I85" s="2"/>
      <c r="R85" s="36"/>
    </row>
    <row r="86" spans="1:18" x14ac:dyDescent="0.25">
      <c r="A86" s="15"/>
      <c r="B86" s="10"/>
      <c r="C86" s="11"/>
      <c r="D86" s="10"/>
      <c r="E86" s="11"/>
      <c r="F86" s="10"/>
      <c r="G86" s="11"/>
      <c r="H86" s="10"/>
      <c r="I86" s="19"/>
      <c r="J86" s="21"/>
      <c r="K86" s="23" t="s">
        <v>41</v>
      </c>
      <c r="L86" s="21"/>
      <c r="M86" s="20"/>
      <c r="N86" s="28"/>
      <c r="O86" s="32"/>
      <c r="P86" s="31" t="s">
        <v>49</v>
      </c>
      <c r="Q86" s="21"/>
      <c r="R86" s="20"/>
    </row>
    <row r="87" spans="1:18" x14ac:dyDescent="0.25">
      <c r="A87" s="16" t="s">
        <v>42</v>
      </c>
      <c r="B87" s="14" t="s">
        <v>43</v>
      </c>
      <c r="C87" s="13" t="s">
        <v>2</v>
      </c>
      <c r="D87" s="14" t="s">
        <v>3</v>
      </c>
      <c r="E87" s="13" t="s">
        <v>47</v>
      </c>
      <c r="F87" s="14" t="s">
        <v>48</v>
      </c>
      <c r="G87" s="13" t="s">
        <v>4</v>
      </c>
      <c r="H87" s="14" t="s">
        <v>5</v>
      </c>
      <c r="I87" s="25" t="s">
        <v>6</v>
      </c>
      <c r="J87" s="25" t="s">
        <v>7</v>
      </c>
      <c r="K87" s="25" t="s">
        <v>1</v>
      </c>
      <c r="L87" s="25" t="s">
        <v>8</v>
      </c>
      <c r="M87" s="25" t="s">
        <v>9</v>
      </c>
      <c r="N87" s="29" t="s">
        <v>50</v>
      </c>
      <c r="O87" s="29" t="s">
        <v>51</v>
      </c>
      <c r="P87" s="24" t="s">
        <v>52</v>
      </c>
      <c r="Q87" s="24" t="s">
        <v>53</v>
      </c>
      <c r="R87" s="24" t="s">
        <v>54</v>
      </c>
    </row>
    <row r="88" spans="1:18" x14ac:dyDescent="0.25">
      <c r="A88" s="4" t="s">
        <v>39</v>
      </c>
      <c r="B88" s="4">
        <v>37</v>
      </c>
      <c r="C88" s="19">
        <v>6</v>
      </c>
      <c r="D88" s="4">
        <v>31</v>
      </c>
      <c r="E88" s="21">
        <v>18</v>
      </c>
      <c r="F88" s="4">
        <v>19</v>
      </c>
      <c r="G88" s="21">
        <v>6</v>
      </c>
      <c r="H88" s="4">
        <v>31</v>
      </c>
      <c r="I88" s="20">
        <v>1</v>
      </c>
      <c r="J88" s="4">
        <v>2</v>
      </c>
      <c r="K88" s="4">
        <v>3</v>
      </c>
      <c r="L88" s="4">
        <v>19</v>
      </c>
      <c r="M88" s="4">
        <v>12</v>
      </c>
      <c r="N88" s="30">
        <v>6</v>
      </c>
      <c r="O88" s="30">
        <v>21</v>
      </c>
      <c r="P88" s="4">
        <v>7</v>
      </c>
      <c r="Q88" s="4">
        <v>3</v>
      </c>
      <c r="R88" s="30">
        <v>31</v>
      </c>
    </row>
    <row r="89" spans="1:18" x14ac:dyDescent="0.25">
      <c r="A89" s="4" t="s">
        <v>40</v>
      </c>
      <c r="B89" s="4">
        <v>16</v>
      </c>
      <c r="C89" s="4">
        <v>4</v>
      </c>
      <c r="D89" s="4">
        <v>12</v>
      </c>
      <c r="E89" s="4">
        <v>6</v>
      </c>
      <c r="F89" s="4">
        <v>10</v>
      </c>
      <c r="G89" s="4">
        <v>3</v>
      </c>
      <c r="H89" s="4">
        <v>13</v>
      </c>
      <c r="I89" s="4">
        <v>1</v>
      </c>
      <c r="J89" s="4">
        <v>0</v>
      </c>
      <c r="K89" s="4">
        <v>3</v>
      </c>
      <c r="L89" s="4">
        <v>8</v>
      </c>
      <c r="M89" s="4">
        <v>4</v>
      </c>
      <c r="N89" s="30">
        <v>1</v>
      </c>
      <c r="O89" s="30">
        <v>10</v>
      </c>
      <c r="P89" s="4">
        <v>2</v>
      </c>
      <c r="Q89" s="4">
        <v>3</v>
      </c>
      <c r="R89" s="30">
        <v>15</v>
      </c>
    </row>
    <row r="90" spans="1:18" x14ac:dyDescent="0.25">
      <c r="A90" s="4" t="s">
        <v>10</v>
      </c>
      <c r="B90" s="5">
        <f>(B88/(B88+B89))*100</f>
        <v>69.811320754716974</v>
      </c>
      <c r="C90" s="5">
        <f t="shared" ref="C90:K90" si="44">(C88/(C88+C89))*100</f>
        <v>60</v>
      </c>
      <c r="D90" s="5">
        <f t="shared" si="44"/>
        <v>72.093023255813947</v>
      </c>
      <c r="E90" s="5">
        <f t="shared" si="44"/>
        <v>75</v>
      </c>
      <c r="F90" s="5">
        <f t="shared" si="44"/>
        <v>65.517241379310349</v>
      </c>
      <c r="G90" s="5">
        <f t="shared" si="44"/>
        <v>66.666666666666657</v>
      </c>
      <c r="H90" s="5">
        <f t="shared" si="44"/>
        <v>70.454545454545453</v>
      </c>
      <c r="I90" s="5">
        <f t="shared" si="44"/>
        <v>50</v>
      </c>
      <c r="J90" s="5">
        <f t="shared" si="44"/>
        <v>100</v>
      </c>
      <c r="K90" s="5">
        <f t="shared" si="44"/>
        <v>50</v>
      </c>
      <c r="L90" s="5">
        <f t="shared" ref="L90:M90" si="45">(L88/(L88+L89))*100</f>
        <v>70.370370370370367</v>
      </c>
      <c r="M90" s="5">
        <f t="shared" si="45"/>
        <v>75</v>
      </c>
      <c r="N90" s="5">
        <f t="shared" ref="N90:Q90" si="46">(N88/(N88+N89))*100</f>
        <v>85.714285714285708</v>
      </c>
      <c r="O90" s="5">
        <f t="shared" si="46"/>
        <v>67.741935483870961</v>
      </c>
      <c r="P90" s="5">
        <f t="shared" si="46"/>
        <v>77.777777777777786</v>
      </c>
      <c r="Q90" s="5">
        <f t="shared" si="46"/>
        <v>50</v>
      </c>
      <c r="R90" s="5">
        <v>67.391304347826093</v>
      </c>
    </row>
    <row r="91" spans="1:18" x14ac:dyDescent="0.25">
      <c r="A91" s="4" t="s">
        <v>38</v>
      </c>
      <c r="B91" s="4" t="s">
        <v>11</v>
      </c>
      <c r="C91" s="5">
        <f t="shared" ref="C91:M91" si="47">C90-$B90</f>
        <v>-9.8113207547169736</v>
      </c>
      <c r="D91" s="5">
        <f t="shared" si="47"/>
        <v>2.2817025010969729</v>
      </c>
      <c r="E91" s="5">
        <f t="shared" si="47"/>
        <v>5.1886792452830264</v>
      </c>
      <c r="F91" s="5">
        <f t="shared" si="47"/>
        <v>-4.2940793754066249</v>
      </c>
      <c r="G91" s="5">
        <f t="shared" si="47"/>
        <v>-3.1446540880503164</v>
      </c>
      <c r="H91" s="5">
        <f t="shared" si="47"/>
        <v>0.64322469982847963</v>
      </c>
      <c r="I91" s="5">
        <f t="shared" si="47"/>
        <v>-19.811320754716974</v>
      </c>
      <c r="J91" s="5">
        <f t="shared" si="47"/>
        <v>30.188679245283026</v>
      </c>
      <c r="K91" s="5">
        <f t="shared" si="47"/>
        <v>-19.811320754716974</v>
      </c>
      <c r="L91" s="5">
        <f t="shared" si="47"/>
        <v>0.55904961565339306</v>
      </c>
      <c r="M91" s="5">
        <f t="shared" si="47"/>
        <v>5.1886792452830264</v>
      </c>
      <c r="N91" s="5">
        <f t="shared" ref="N91:Q91" si="48">N90-$B90</f>
        <v>15.902964959568735</v>
      </c>
      <c r="O91" s="5">
        <f t="shared" si="48"/>
        <v>-2.0693852708460128</v>
      </c>
      <c r="P91" s="5">
        <f t="shared" si="48"/>
        <v>7.966457023060812</v>
      </c>
      <c r="Q91" s="5">
        <f t="shared" si="48"/>
        <v>-19.811320754716974</v>
      </c>
      <c r="R91" s="5">
        <v>-2.4200164068908805</v>
      </c>
    </row>
    <row r="92" spans="1:18" x14ac:dyDescent="0.25">
      <c r="R92" s="36"/>
    </row>
    <row r="93" spans="1:18" x14ac:dyDescent="0.25">
      <c r="A93" s="1" t="s">
        <v>22</v>
      </c>
      <c r="I93" s="2"/>
      <c r="R93" s="36"/>
    </row>
    <row r="94" spans="1:18" x14ac:dyDescent="0.25">
      <c r="A94" s="15"/>
      <c r="B94" s="10"/>
      <c r="C94" s="11"/>
      <c r="D94" s="10"/>
      <c r="E94" s="11"/>
      <c r="F94" s="10"/>
      <c r="G94" s="11"/>
      <c r="H94" s="10"/>
      <c r="I94" s="19"/>
      <c r="J94" s="21"/>
      <c r="K94" s="23" t="s">
        <v>41</v>
      </c>
      <c r="L94" s="21"/>
      <c r="M94" s="20"/>
      <c r="N94" s="28"/>
      <c r="O94" s="32"/>
      <c r="P94" s="31" t="s">
        <v>49</v>
      </c>
      <c r="Q94" s="21"/>
      <c r="R94" s="20"/>
    </row>
    <row r="95" spans="1:18" x14ac:dyDescent="0.25">
      <c r="A95" s="16" t="s">
        <v>42</v>
      </c>
      <c r="B95" s="14" t="s">
        <v>43</v>
      </c>
      <c r="C95" s="13" t="s">
        <v>2</v>
      </c>
      <c r="D95" s="14" t="s">
        <v>3</v>
      </c>
      <c r="E95" s="13" t="s">
        <v>47</v>
      </c>
      <c r="F95" s="14" t="s">
        <v>48</v>
      </c>
      <c r="G95" s="13" t="s">
        <v>4</v>
      </c>
      <c r="H95" s="14" t="s">
        <v>5</v>
      </c>
      <c r="I95" s="25" t="s">
        <v>6</v>
      </c>
      <c r="J95" s="25" t="s">
        <v>7</v>
      </c>
      <c r="K95" s="25" t="s">
        <v>1</v>
      </c>
      <c r="L95" s="25" t="s">
        <v>8</v>
      </c>
      <c r="M95" s="25" t="s">
        <v>9</v>
      </c>
      <c r="N95" s="29" t="s">
        <v>50</v>
      </c>
      <c r="O95" s="29" t="s">
        <v>51</v>
      </c>
      <c r="P95" s="24" t="s">
        <v>52</v>
      </c>
      <c r="Q95" s="24" t="s">
        <v>53</v>
      </c>
      <c r="R95" s="24" t="s">
        <v>54</v>
      </c>
    </row>
    <row r="96" spans="1:18" x14ac:dyDescent="0.25">
      <c r="A96" s="4" t="s">
        <v>39</v>
      </c>
      <c r="B96" s="4">
        <v>35</v>
      </c>
      <c r="C96" s="4">
        <v>4</v>
      </c>
      <c r="D96" s="4">
        <v>31</v>
      </c>
      <c r="E96" s="4">
        <v>14</v>
      </c>
      <c r="F96" s="4">
        <v>21</v>
      </c>
      <c r="G96" s="4">
        <v>6</v>
      </c>
      <c r="H96" s="4">
        <v>29</v>
      </c>
      <c r="I96" s="4">
        <v>1</v>
      </c>
      <c r="J96" s="4">
        <v>1</v>
      </c>
      <c r="K96" s="4">
        <v>3</v>
      </c>
      <c r="L96" s="4">
        <v>19</v>
      </c>
      <c r="M96" s="4">
        <v>11</v>
      </c>
      <c r="N96" s="30">
        <v>7</v>
      </c>
      <c r="O96" s="30">
        <v>21</v>
      </c>
      <c r="P96" s="4">
        <v>5</v>
      </c>
      <c r="Q96" s="4">
        <v>2</v>
      </c>
      <c r="R96" s="30">
        <v>28</v>
      </c>
    </row>
    <row r="97" spans="1:18" x14ac:dyDescent="0.25">
      <c r="A97" s="4" t="s">
        <v>40</v>
      </c>
      <c r="B97" s="4">
        <v>18</v>
      </c>
      <c r="C97" s="4">
        <v>6</v>
      </c>
      <c r="D97" s="4">
        <v>12</v>
      </c>
      <c r="E97" s="4">
        <v>10</v>
      </c>
      <c r="F97" s="4">
        <v>8</v>
      </c>
      <c r="G97" s="4">
        <v>3</v>
      </c>
      <c r="H97" s="4">
        <v>15</v>
      </c>
      <c r="I97" s="4">
        <v>1</v>
      </c>
      <c r="J97" s="4">
        <v>1</v>
      </c>
      <c r="K97" s="4">
        <v>3</v>
      </c>
      <c r="L97" s="4">
        <v>8</v>
      </c>
      <c r="M97" s="4">
        <v>5</v>
      </c>
      <c r="N97" s="30">
        <v>0</v>
      </c>
      <c r="O97" s="30">
        <v>10</v>
      </c>
      <c r="P97" s="4">
        <v>4</v>
      </c>
      <c r="Q97" s="4">
        <v>4</v>
      </c>
      <c r="R97" s="30">
        <v>18</v>
      </c>
    </row>
    <row r="98" spans="1:18" x14ac:dyDescent="0.25">
      <c r="A98" s="4" t="s">
        <v>10</v>
      </c>
      <c r="B98" s="5">
        <f>(B96/(B96+B97))*100</f>
        <v>66.037735849056602</v>
      </c>
      <c r="C98" s="5">
        <f t="shared" ref="C98:K98" si="49">(C96/(C96+C97))*100</f>
        <v>40</v>
      </c>
      <c r="D98" s="5">
        <f t="shared" si="49"/>
        <v>72.093023255813947</v>
      </c>
      <c r="E98" s="5">
        <f t="shared" si="49"/>
        <v>58.333333333333336</v>
      </c>
      <c r="F98" s="5">
        <f t="shared" si="49"/>
        <v>72.41379310344827</v>
      </c>
      <c r="G98" s="5">
        <f t="shared" si="49"/>
        <v>66.666666666666657</v>
      </c>
      <c r="H98" s="5">
        <f t="shared" si="49"/>
        <v>65.909090909090907</v>
      </c>
      <c r="I98" s="5">
        <f t="shared" si="49"/>
        <v>50</v>
      </c>
      <c r="J98" s="5">
        <f t="shared" si="49"/>
        <v>50</v>
      </c>
      <c r="K98" s="5">
        <f t="shared" si="49"/>
        <v>50</v>
      </c>
      <c r="L98" s="5">
        <f t="shared" ref="L98:M98" si="50">(L96/(L96+L97))*100</f>
        <v>70.370370370370367</v>
      </c>
      <c r="M98" s="5">
        <f t="shared" si="50"/>
        <v>68.75</v>
      </c>
      <c r="N98" s="5">
        <f t="shared" ref="N98:Q98" si="51">(N96/(N96+N97))*100</f>
        <v>100</v>
      </c>
      <c r="O98" s="5">
        <f t="shared" si="51"/>
        <v>67.741935483870961</v>
      </c>
      <c r="P98" s="5">
        <f t="shared" si="51"/>
        <v>55.555555555555557</v>
      </c>
      <c r="Q98" s="5">
        <f t="shared" si="51"/>
        <v>33.333333333333329</v>
      </c>
      <c r="R98" s="5">
        <v>60.869565217391312</v>
      </c>
    </row>
    <row r="99" spans="1:18" x14ac:dyDescent="0.25">
      <c r="A99" s="4" t="s">
        <v>38</v>
      </c>
      <c r="B99" s="4" t="s">
        <v>11</v>
      </c>
      <c r="C99" s="5">
        <f t="shared" ref="C99:M99" si="52">C98-$B98</f>
        <v>-26.037735849056602</v>
      </c>
      <c r="D99" s="5">
        <f t="shared" si="52"/>
        <v>6.0552874067573441</v>
      </c>
      <c r="E99" s="5">
        <f t="shared" si="52"/>
        <v>-7.7044025157232667</v>
      </c>
      <c r="F99" s="5">
        <f t="shared" si="52"/>
        <v>6.376057254391668</v>
      </c>
      <c r="G99" s="5">
        <f t="shared" si="52"/>
        <v>0.62893081761005476</v>
      </c>
      <c r="H99" s="5">
        <f t="shared" si="52"/>
        <v>-0.12864493996569593</v>
      </c>
      <c r="I99" s="5">
        <f t="shared" si="52"/>
        <v>-16.037735849056602</v>
      </c>
      <c r="J99" s="5">
        <f t="shared" si="52"/>
        <v>-16.037735849056602</v>
      </c>
      <c r="K99" s="5">
        <f t="shared" si="52"/>
        <v>-16.037735849056602</v>
      </c>
      <c r="L99" s="5">
        <f t="shared" si="52"/>
        <v>4.3326345213137643</v>
      </c>
      <c r="M99" s="5">
        <f t="shared" si="52"/>
        <v>2.7122641509433976</v>
      </c>
      <c r="N99" s="5">
        <f t="shared" ref="N99:Q99" si="53">N98-$B98</f>
        <v>33.962264150943398</v>
      </c>
      <c r="O99" s="5">
        <f t="shared" si="53"/>
        <v>1.7041996348143584</v>
      </c>
      <c r="P99" s="5">
        <f t="shared" si="53"/>
        <v>-10.482180293501045</v>
      </c>
      <c r="Q99" s="5">
        <f t="shared" si="53"/>
        <v>-32.704402515723274</v>
      </c>
      <c r="R99" s="5">
        <v>-5.1681706316652907</v>
      </c>
    </row>
    <row r="100" spans="1:18" x14ac:dyDescent="0.25">
      <c r="R100" s="36"/>
    </row>
    <row r="101" spans="1:18" x14ac:dyDescent="0.25">
      <c r="A101" s="1" t="s">
        <v>23</v>
      </c>
      <c r="I101" s="2"/>
      <c r="R101" s="36"/>
    </row>
    <row r="102" spans="1:18" x14ac:dyDescent="0.25">
      <c r="A102" s="15"/>
      <c r="B102" s="10"/>
      <c r="C102" s="11"/>
      <c r="D102" s="10"/>
      <c r="E102" s="11"/>
      <c r="F102" s="10"/>
      <c r="G102" s="11"/>
      <c r="H102" s="10"/>
      <c r="I102" s="19"/>
      <c r="J102" s="21"/>
      <c r="K102" s="23" t="s">
        <v>41</v>
      </c>
      <c r="L102" s="21"/>
      <c r="M102" s="20"/>
      <c r="N102" s="28"/>
      <c r="O102" s="32"/>
      <c r="P102" s="31" t="s">
        <v>49</v>
      </c>
      <c r="Q102" s="21"/>
      <c r="R102" s="20"/>
    </row>
    <row r="103" spans="1:18" x14ac:dyDescent="0.25">
      <c r="A103" s="16" t="s">
        <v>42</v>
      </c>
      <c r="B103" s="14" t="s">
        <v>43</v>
      </c>
      <c r="C103" s="13" t="s">
        <v>2</v>
      </c>
      <c r="D103" s="14" t="s">
        <v>3</v>
      </c>
      <c r="E103" s="13" t="s">
        <v>47</v>
      </c>
      <c r="F103" s="14" t="s">
        <v>48</v>
      </c>
      <c r="G103" s="13" t="s">
        <v>4</v>
      </c>
      <c r="H103" s="14" t="s">
        <v>5</v>
      </c>
      <c r="I103" s="25" t="s">
        <v>6</v>
      </c>
      <c r="J103" s="25" t="s">
        <v>7</v>
      </c>
      <c r="K103" s="25" t="s">
        <v>1</v>
      </c>
      <c r="L103" s="25" t="s">
        <v>8</v>
      </c>
      <c r="M103" s="25" t="s">
        <v>9</v>
      </c>
      <c r="N103" s="29" t="s">
        <v>50</v>
      </c>
      <c r="O103" s="29" t="s">
        <v>51</v>
      </c>
      <c r="P103" s="24" t="s">
        <v>52</v>
      </c>
      <c r="Q103" s="24" t="s">
        <v>53</v>
      </c>
      <c r="R103" s="24" t="s">
        <v>54</v>
      </c>
    </row>
    <row r="104" spans="1:18" x14ac:dyDescent="0.25">
      <c r="A104" s="4" t="s">
        <v>39</v>
      </c>
      <c r="B104" s="4">
        <v>357</v>
      </c>
      <c r="C104" s="4">
        <v>332</v>
      </c>
      <c r="D104" s="4">
        <v>25</v>
      </c>
      <c r="E104" s="4">
        <v>24</v>
      </c>
      <c r="F104" s="4">
        <v>333</v>
      </c>
      <c r="G104" s="4">
        <v>229</v>
      </c>
      <c r="H104" s="4">
        <v>128</v>
      </c>
      <c r="I104" s="4">
        <v>168</v>
      </c>
      <c r="J104" s="4">
        <v>104</v>
      </c>
      <c r="K104" s="4">
        <v>33</v>
      </c>
      <c r="L104" s="4">
        <v>20</v>
      </c>
      <c r="M104" s="4">
        <v>31</v>
      </c>
      <c r="N104" s="30">
        <v>191</v>
      </c>
      <c r="O104" s="30">
        <v>128</v>
      </c>
      <c r="P104" s="4">
        <v>30</v>
      </c>
      <c r="Q104" s="4">
        <v>7</v>
      </c>
      <c r="R104" s="30">
        <v>165</v>
      </c>
    </row>
    <row r="105" spans="1:18" x14ac:dyDescent="0.25">
      <c r="A105" s="4" t="s">
        <v>40</v>
      </c>
      <c r="B105" s="4">
        <v>61</v>
      </c>
      <c r="C105" s="4">
        <v>51</v>
      </c>
      <c r="D105" s="4">
        <v>10</v>
      </c>
      <c r="E105" s="4">
        <v>10</v>
      </c>
      <c r="F105" s="4">
        <v>51</v>
      </c>
      <c r="G105" s="4">
        <v>29</v>
      </c>
      <c r="H105" s="4">
        <v>32</v>
      </c>
      <c r="I105" s="4">
        <v>19</v>
      </c>
      <c r="J105" s="4">
        <v>18</v>
      </c>
      <c r="K105" s="4">
        <v>6</v>
      </c>
      <c r="L105" s="4">
        <v>7</v>
      </c>
      <c r="M105" s="4">
        <v>10</v>
      </c>
      <c r="N105" s="30">
        <v>24</v>
      </c>
      <c r="O105" s="30">
        <v>23</v>
      </c>
      <c r="P105" s="4">
        <v>10</v>
      </c>
      <c r="Q105" s="4">
        <v>3</v>
      </c>
      <c r="R105" s="30">
        <v>36</v>
      </c>
    </row>
    <row r="106" spans="1:18" x14ac:dyDescent="0.25">
      <c r="A106" s="4" t="s">
        <v>10</v>
      </c>
      <c r="B106" s="5">
        <f>(B104/(B104+B105))*100</f>
        <v>85.406698564593299</v>
      </c>
      <c r="C106" s="5">
        <f t="shared" ref="C106:K106" si="54">(C104/(C104+C105))*100</f>
        <v>86.684073107049613</v>
      </c>
      <c r="D106" s="5">
        <f t="shared" si="54"/>
        <v>71.428571428571431</v>
      </c>
      <c r="E106" s="5">
        <f t="shared" si="54"/>
        <v>70.588235294117652</v>
      </c>
      <c r="F106" s="5">
        <f t="shared" si="54"/>
        <v>86.71875</v>
      </c>
      <c r="G106" s="5">
        <f t="shared" si="54"/>
        <v>88.759689922480618</v>
      </c>
      <c r="H106" s="5">
        <f t="shared" si="54"/>
        <v>80</v>
      </c>
      <c r="I106" s="5">
        <f t="shared" si="54"/>
        <v>89.839572192513373</v>
      </c>
      <c r="J106" s="5">
        <f t="shared" si="54"/>
        <v>85.245901639344254</v>
      </c>
      <c r="K106" s="5">
        <f t="shared" si="54"/>
        <v>84.615384615384613</v>
      </c>
      <c r="L106" s="5">
        <f t="shared" ref="L106:M106" si="55">(L104/(L104+L105))*100</f>
        <v>74.074074074074076</v>
      </c>
      <c r="M106" s="5">
        <f t="shared" si="55"/>
        <v>75.609756097560975</v>
      </c>
      <c r="N106" s="5">
        <f t="shared" ref="N106:Q106" si="56">(N104/(N104+N105))*100</f>
        <v>88.837209302325576</v>
      </c>
      <c r="O106" s="5">
        <f t="shared" si="56"/>
        <v>84.768211920529808</v>
      </c>
      <c r="P106" s="5">
        <f t="shared" si="56"/>
        <v>75</v>
      </c>
      <c r="Q106" s="5">
        <f t="shared" si="56"/>
        <v>70</v>
      </c>
      <c r="R106" s="5">
        <v>82.089552238805979</v>
      </c>
    </row>
    <row r="107" spans="1:18" x14ac:dyDescent="0.25">
      <c r="A107" s="4" t="s">
        <v>38</v>
      </c>
      <c r="B107" s="4" t="s">
        <v>11</v>
      </c>
      <c r="C107" s="5">
        <f t="shared" ref="C107:M107" si="57">C106-$B106</f>
        <v>1.2773745424563145</v>
      </c>
      <c r="D107" s="5">
        <f t="shared" si="57"/>
        <v>-13.978127136021868</v>
      </c>
      <c r="E107" s="5">
        <f t="shared" si="57"/>
        <v>-14.818463270475647</v>
      </c>
      <c r="F107" s="5">
        <f t="shared" si="57"/>
        <v>1.3120514354067012</v>
      </c>
      <c r="G107" s="5">
        <f t="shared" si="57"/>
        <v>3.3529913578873192</v>
      </c>
      <c r="H107" s="5">
        <f t="shared" si="57"/>
        <v>-5.4066985645932988</v>
      </c>
      <c r="I107" s="5">
        <f t="shared" si="57"/>
        <v>4.432873627920074</v>
      </c>
      <c r="J107" s="5">
        <f t="shared" si="57"/>
        <v>-0.16079692524904488</v>
      </c>
      <c r="K107" s="5">
        <f t="shared" si="57"/>
        <v>-0.79131394920868559</v>
      </c>
      <c r="L107" s="5">
        <f t="shared" si="57"/>
        <v>-11.332624490519223</v>
      </c>
      <c r="M107" s="5">
        <f t="shared" si="57"/>
        <v>-9.7969424670323235</v>
      </c>
      <c r="N107" s="5">
        <f t="shared" ref="N107:Q107" si="58">N106-$B106</f>
        <v>3.430510737732277</v>
      </c>
      <c r="O107" s="5">
        <f t="shared" si="58"/>
        <v>-0.63848664406349087</v>
      </c>
      <c r="P107" s="5">
        <f t="shared" si="58"/>
        <v>-10.406698564593299</v>
      </c>
      <c r="Q107" s="5">
        <f t="shared" si="58"/>
        <v>-15.406698564593299</v>
      </c>
      <c r="R107" s="5">
        <v>-3.3171463257873199</v>
      </c>
    </row>
    <row r="108" spans="1:18" x14ac:dyDescent="0.25">
      <c r="R108" s="36"/>
    </row>
    <row r="109" spans="1:18" x14ac:dyDescent="0.25">
      <c r="A109" s="1" t="s">
        <v>24</v>
      </c>
      <c r="I109" s="2"/>
      <c r="R109" s="36"/>
    </row>
    <row r="110" spans="1:18" x14ac:dyDescent="0.25">
      <c r="A110" s="15"/>
      <c r="B110" s="10"/>
      <c r="C110" s="11"/>
      <c r="D110" s="10"/>
      <c r="E110" s="11"/>
      <c r="F110" s="10"/>
      <c r="G110" s="11"/>
      <c r="H110" s="10"/>
      <c r="I110" s="19"/>
      <c r="J110" s="21"/>
      <c r="K110" s="23" t="s">
        <v>41</v>
      </c>
      <c r="L110" s="21"/>
      <c r="M110" s="20"/>
      <c r="N110" s="28"/>
      <c r="O110" s="32"/>
      <c r="P110" s="31" t="s">
        <v>49</v>
      </c>
      <c r="Q110" s="21"/>
      <c r="R110" s="20"/>
    </row>
    <row r="111" spans="1:18" x14ac:dyDescent="0.25">
      <c r="A111" s="16" t="s">
        <v>42</v>
      </c>
      <c r="B111" s="14" t="s">
        <v>43</v>
      </c>
      <c r="C111" s="13" t="s">
        <v>2</v>
      </c>
      <c r="D111" s="14" t="s">
        <v>3</v>
      </c>
      <c r="E111" s="13" t="s">
        <v>47</v>
      </c>
      <c r="F111" s="14" t="s">
        <v>48</v>
      </c>
      <c r="G111" s="13" t="s">
        <v>4</v>
      </c>
      <c r="H111" s="14" t="s">
        <v>5</v>
      </c>
      <c r="I111" s="25" t="s">
        <v>6</v>
      </c>
      <c r="J111" s="25" t="s">
        <v>7</v>
      </c>
      <c r="K111" s="25" t="s">
        <v>1</v>
      </c>
      <c r="L111" s="25" t="s">
        <v>8</v>
      </c>
      <c r="M111" s="25" t="s">
        <v>9</v>
      </c>
      <c r="N111" s="29" t="s">
        <v>50</v>
      </c>
      <c r="O111" s="29" t="s">
        <v>51</v>
      </c>
      <c r="P111" s="24" t="s">
        <v>52</v>
      </c>
      <c r="Q111" s="24" t="s">
        <v>53</v>
      </c>
      <c r="R111" s="24" t="s">
        <v>54</v>
      </c>
    </row>
    <row r="112" spans="1:18" x14ac:dyDescent="0.25">
      <c r="A112" s="4" t="s">
        <v>39</v>
      </c>
      <c r="B112" s="4">
        <v>329</v>
      </c>
      <c r="C112" s="4">
        <v>305</v>
      </c>
      <c r="D112" s="4">
        <v>24</v>
      </c>
      <c r="E112" s="4">
        <v>23</v>
      </c>
      <c r="F112" s="4">
        <v>306</v>
      </c>
      <c r="G112" s="4">
        <v>209</v>
      </c>
      <c r="H112" s="4">
        <v>120</v>
      </c>
      <c r="I112" s="4">
        <v>158</v>
      </c>
      <c r="J112" s="4">
        <v>93</v>
      </c>
      <c r="K112" s="4">
        <v>30</v>
      </c>
      <c r="L112" s="4">
        <v>18</v>
      </c>
      <c r="M112" s="4">
        <v>29</v>
      </c>
      <c r="N112" s="30">
        <v>181</v>
      </c>
      <c r="O112" s="30">
        <v>115</v>
      </c>
      <c r="P112" s="4">
        <v>28</v>
      </c>
      <c r="Q112" s="4">
        <v>4</v>
      </c>
      <c r="R112" s="30">
        <v>147</v>
      </c>
    </row>
    <row r="113" spans="1:18" x14ac:dyDescent="0.25">
      <c r="A113" s="4" t="s">
        <v>40</v>
      </c>
      <c r="B113" s="4">
        <v>89</v>
      </c>
      <c r="C113" s="4">
        <v>78</v>
      </c>
      <c r="D113" s="4">
        <v>11</v>
      </c>
      <c r="E113" s="4">
        <v>11</v>
      </c>
      <c r="F113" s="4">
        <v>78</v>
      </c>
      <c r="G113" s="4">
        <v>49</v>
      </c>
      <c r="H113" s="4">
        <v>40</v>
      </c>
      <c r="I113" s="4">
        <v>29</v>
      </c>
      <c r="J113" s="4">
        <v>29</v>
      </c>
      <c r="K113" s="4">
        <v>9</v>
      </c>
      <c r="L113" s="4">
        <v>9</v>
      </c>
      <c r="M113" s="4">
        <v>12</v>
      </c>
      <c r="N113" s="30">
        <v>34</v>
      </c>
      <c r="O113" s="30">
        <v>36</v>
      </c>
      <c r="P113" s="4">
        <v>12</v>
      </c>
      <c r="Q113" s="4">
        <v>6</v>
      </c>
      <c r="R113" s="30">
        <v>54</v>
      </c>
    </row>
    <row r="114" spans="1:18" x14ac:dyDescent="0.25">
      <c r="A114" s="4" t="s">
        <v>10</v>
      </c>
      <c r="B114" s="5">
        <f>(B112/(B112+B113))*100</f>
        <v>78.708133971291872</v>
      </c>
      <c r="C114" s="5">
        <f t="shared" ref="C114:K114" si="59">(C112/(C112+C113))*100</f>
        <v>79.63446475195822</v>
      </c>
      <c r="D114" s="5">
        <f t="shared" si="59"/>
        <v>68.571428571428569</v>
      </c>
      <c r="E114" s="5">
        <f t="shared" si="59"/>
        <v>67.64705882352942</v>
      </c>
      <c r="F114" s="5">
        <f t="shared" si="59"/>
        <v>79.6875</v>
      </c>
      <c r="G114" s="5">
        <f t="shared" si="59"/>
        <v>81.007751937984494</v>
      </c>
      <c r="H114" s="5">
        <f t="shared" si="59"/>
        <v>75</v>
      </c>
      <c r="I114" s="5">
        <f t="shared" si="59"/>
        <v>84.491978609625676</v>
      </c>
      <c r="J114" s="5">
        <f t="shared" si="59"/>
        <v>76.229508196721312</v>
      </c>
      <c r="K114" s="5">
        <f t="shared" si="59"/>
        <v>76.923076923076934</v>
      </c>
      <c r="L114" s="5">
        <f t="shared" ref="L114:M114" si="60">(L112/(L112+L113))*100</f>
        <v>66.666666666666657</v>
      </c>
      <c r="M114" s="5">
        <f t="shared" si="60"/>
        <v>70.731707317073173</v>
      </c>
      <c r="N114" s="5">
        <f t="shared" ref="N114:Q114" si="61">(N112/(N112+N113))*100</f>
        <v>84.186046511627907</v>
      </c>
      <c r="O114" s="5">
        <f t="shared" si="61"/>
        <v>76.158940397350989</v>
      </c>
      <c r="P114" s="5">
        <f t="shared" si="61"/>
        <v>70</v>
      </c>
      <c r="Q114" s="5">
        <f t="shared" si="61"/>
        <v>40</v>
      </c>
      <c r="R114" s="5">
        <v>73.134328358208961</v>
      </c>
    </row>
    <row r="115" spans="1:18" x14ac:dyDescent="0.25">
      <c r="A115" s="4" t="s">
        <v>38</v>
      </c>
      <c r="B115" s="4" t="s">
        <v>11</v>
      </c>
      <c r="C115" s="5">
        <f t="shared" ref="C115:M115" si="62">C114-$B114</f>
        <v>0.92633078066634766</v>
      </c>
      <c r="D115" s="5">
        <f t="shared" si="62"/>
        <v>-10.136705399863303</v>
      </c>
      <c r="E115" s="5">
        <f t="shared" si="62"/>
        <v>-11.061075147762452</v>
      </c>
      <c r="F115" s="5">
        <f t="shared" si="62"/>
        <v>0.97936602870812806</v>
      </c>
      <c r="G115" s="5">
        <f t="shared" si="62"/>
        <v>2.2996179666926224</v>
      </c>
      <c r="H115" s="5">
        <f t="shared" si="62"/>
        <v>-3.7081339712918719</v>
      </c>
      <c r="I115" s="5">
        <f t="shared" si="62"/>
        <v>5.7838446383338038</v>
      </c>
      <c r="J115" s="5">
        <f t="shared" si="62"/>
        <v>-2.4786257745705598</v>
      </c>
      <c r="K115" s="5">
        <f t="shared" si="62"/>
        <v>-1.7850570482149379</v>
      </c>
      <c r="L115" s="5">
        <f t="shared" si="62"/>
        <v>-12.041467304625215</v>
      </c>
      <c r="M115" s="5">
        <f t="shared" si="62"/>
        <v>-7.9764266542186988</v>
      </c>
      <c r="N115" s="5">
        <f t="shared" ref="N115:Q115" si="63">N114-$B114</f>
        <v>5.4779125403360354</v>
      </c>
      <c r="O115" s="5">
        <f t="shared" si="63"/>
        <v>-2.5491935739408831</v>
      </c>
      <c r="P115" s="5">
        <f t="shared" si="63"/>
        <v>-8.7081339712918719</v>
      </c>
      <c r="Q115" s="5">
        <f t="shared" si="63"/>
        <v>-38.708133971291872</v>
      </c>
      <c r="R115" s="5">
        <v>-5.5738056130829108</v>
      </c>
    </row>
    <row r="116" spans="1:18" x14ac:dyDescent="0.25">
      <c r="R116" s="36"/>
    </row>
    <row r="117" spans="1:18" x14ac:dyDescent="0.25">
      <c r="A117" s="1" t="s">
        <v>25</v>
      </c>
      <c r="I117" s="2"/>
      <c r="R117" s="36"/>
    </row>
    <row r="118" spans="1:18" x14ac:dyDescent="0.25">
      <c r="A118" s="15"/>
      <c r="B118" s="10"/>
      <c r="C118" s="11"/>
      <c r="D118" s="10"/>
      <c r="E118" s="11"/>
      <c r="F118" s="10"/>
      <c r="G118" s="11"/>
      <c r="H118" s="10"/>
      <c r="I118" s="19"/>
      <c r="J118" s="21"/>
      <c r="K118" s="23" t="s">
        <v>41</v>
      </c>
      <c r="L118" s="21"/>
      <c r="M118" s="20"/>
      <c r="N118" s="28"/>
      <c r="O118" s="32"/>
      <c r="P118" s="31" t="s">
        <v>49</v>
      </c>
      <c r="Q118" s="21"/>
      <c r="R118" s="20"/>
    </row>
    <row r="119" spans="1:18" x14ac:dyDescent="0.25">
      <c r="A119" s="16" t="s">
        <v>42</v>
      </c>
      <c r="B119" s="14" t="s">
        <v>43</v>
      </c>
      <c r="C119" s="13" t="s">
        <v>2</v>
      </c>
      <c r="D119" s="14" t="s">
        <v>3</v>
      </c>
      <c r="E119" s="13" t="s">
        <v>47</v>
      </c>
      <c r="F119" s="14" t="s">
        <v>48</v>
      </c>
      <c r="G119" s="13" t="s">
        <v>4</v>
      </c>
      <c r="H119" s="14" t="s">
        <v>5</v>
      </c>
      <c r="I119" s="25" t="s">
        <v>6</v>
      </c>
      <c r="J119" s="25" t="s">
        <v>7</v>
      </c>
      <c r="K119" s="25" t="s">
        <v>1</v>
      </c>
      <c r="L119" s="25" t="s">
        <v>8</v>
      </c>
      <c r="M119" s="25" t="s">
        <v>9</v>
      </c>
      <c r="N119" s="29" t="s">
        <v>50</v>
      </c>
      <c r="O119" s="29" t="s">
        <v>51</v>
      </c>
      <c r="P119" s="24" t="s">
        <v>52</v>
      </c>
      <c r="Q119" s="24" t="s">
        <v>53</v>
      </c>
      <c r="R119" s="24" t="s">
        <v>54</v>
      </c>
    </row>
    <row r="120" spans="1:18" x14ac:dyDescent="0.25">
      <c r="A120" s="4" t="s">
        <v>39</v>
      </c>
      <c r="B120" s="4">
        <v>297</v>
      </c>
      <c r="C120" s="4">
        <v>278</v>
      </c>
      <c r="D120" s="4">
        <v>19</v>
      </c>
      <c r="E120" s="4">
        <v>20</v>
      </c>
      <c r="F120" s="4">
        <v>277</v>
      </c>
      <c r="G120" s="4">
        <v>189</v>
      </c>
      <c r="H120" s="4">
        <v>108</v>
      </c>
      <c r="I120" s="4">
        <v>144</v>
      </c>
      <c r="J120" s="4">
        <v>84</v>
      </c>
      <c r="K120" s="4">
        <v>27</v>
      </c>
      <c r="L120" s="4">
        <v>15</v>
      </c>
      <c r="M120" s="4">
        <v>26</v>
      </c>
      <c r="N120" s="30">
        <v>162</v>
      </c>
      <c r="O120" s="30">
        <v>105</v>
      </c>
      <c r="P120" s="4">
        <v>25</v>
      </c>
      <c r="Q120" s="4">
        <v>4</v>
      </c>
      <c r="R120" s="30">
        <v>134</v>
      </c>
    </row>
    <row r="121" spans="1:18" x14ac:dyDescent="0.25">
      <c r="A121" s="4" t="s">
        <v>40</v>
      </c>
      <c r="B121" s="4">
        <v>121</v>
      </c>
      <c r="C121" s="4">
        <v>105</v>
      </c>
      <c r="D121" s="4">
        <v>16</v>
      </c>
      <c r="E121" s="4">
        <v>14</v>
      </c>
      <c r="F121" s="4">
        <v>107</v>
      </c>
      <c r="G121" s="4">
        <v>69</v>
      </c>
      <c r="H121" s="4">
        <v>52</v>
      </c>
      <c r="I121" s="4">
        <v>43</v>
      </c>
      <c r="J121" s="4">
        <v>38</v>
      </c>
      <c r="K121" s="4">
        <v>12</v>
      </c>
      <c r="L121" s="4">
        <v>12</v>
      </c>
      <c r="M121" s="4">
        <v>15</v>
      </c>
      <c r="N121" s="30">
        <v>53</v>
      </c>
      <c r="O121" s="30">
        <v>46</v>
      </c>
      <c r="P121" s="4">
        <v>15</v>
      </c>
      <c r="Q121" s="4">
        <v>6</v>
      </c>
      <c r="R121" s="30">
        <v>67</v>
      </c>
    </row>
    <row r="122" spans="1:18" x14ac:dyDescent="0.25">
      <c r="A122" s="4" t="s">
        <v>10</v>
      </c>
      <c r="B122" s="5">
        <f>(B120/(B120+B121))*100</f>
        <v>71.05263157894737</v>
      </c>
      <c r="C122" s="5">
        <f t="shared" ref="C122:K122" si="64">(C120/(C120+C121))*100</f>
        <v>72.58485639686684</v>
      </c>
      <c r="D122" s="5">
        <f t="shared" si="64"/>
        <v>54.285714285714285</v>
      </c>
      <c r="E122" s="5">
        <f t="shared" si="64"/>
        <v>58.82352941176471</v>
      </c>
      <c r="F122" s="5">
        <f t="shared" si="64"/>
        <v>72.135416666666657</v>
      </c>
      <c r="G122" s="5">
        <f t="shared" si="64"/>
        <v>73.255813953488371</v>
      </c>
      <c r="H122" s="5">
        <f t="shared" si="64"/>
        <v>67.5</v>
      </c>
      <c r="I122" s="5">
        <f t="shared" si="64"/>
        <v>77.005347593582883</v>
      </c>
      <c r="J122" s="5">
        <f t="shared" si="64"/>
        <v>68.852459016393439</v>
      </c>
      <c r="K122" s="5">
        <f t="shared" si="64"/>
        <v>69.230769230769226</v>
      </c>
      <c r="L122" s="5">
        <f t="shared" ref="L122:M122" si="65">(L120/(L120+L121))*100</f>
        <v>55.555555555555557</v>
      </c>
      <c r="M122" s="5">
        <f t="shared" si="65"/>
        <v>63.414634146341463</v>
      </c>
      <c r="N122" s="5">
        <f t="shared" ref="N122:Q122" si="66">(N120/(N120+N121))*100</f>
        <v>75.348837209302317</v>
      </c>
      <c r="O122" s="5">
        <f t="shared" si="66"/>
        <v>69.536423841059602</v>
      </c>
      <c r="P122" s="5">
        <f t="shared" si="66"/>
        <v>62.5</v>
      </c>
      <c r="Q122" s="5">
        <f t="shared" si="66"/>
        <v>40</v>
      </c>
      <c r="R122" s="5">
        <v>66.666666666666657</v>
      </c>
    </row>
    <row r="123" spans="1:18" x14ac:dyDescent="0.25">
      <c r="A123" s="4" t="s">
        <v>38</v>
      </c>
      <c r="B123" s="4" t="s">
        <v>11</v>
      </c>
      <c r="C123" s="5">
        <f t="shared" ref="C123:M123" si="67">C122-$B122</f>
        <v>1.5322248179194702</v>
      </c>
      <c r="D123" s="5">
        <f t="shared" si="67"/>
        <v>-16.766917293233085</v>
      </c>
      <c r="E123" s="5">
        <f t="shared" si="67"/>
        <v>-12.22910216718266</v>
      </c>
      <c r="F123" s="5">
        <f t="shared" si="67"/>
        <v>1.0827850877192873</v>
      </c>
      <c r="G123" s="5">
        <f t="shared" si="67"/>
        <v>2.2031823745410009</v>
      </c>
      <c r="H123" s="5">
        <f t="shared" si="67"/>
        <v>-3.5526315789473699</v>
      </c>
      <c r="I123" s="5">
        <f t="shared" si="67"/>
        <v>5.9527160146355129</v>
      </c>
      <c r="J123" s="5">
        <f t="shared" si="67"/>
        <v>-2.2001725625539308</v>
      </c>
      <c r="K123" s="5">
        <f t="shared" si="67"/>
        <v>-1.8218623481781435</v>
      </c>
      <c r="L123" s="5">
        <f t="shared" si="67"/>
        <v>-15.497076023391813</v>
      </c>
      <c r="M123" s="5">
        <f t="shared" si="67"/>
        <v>-7.637997432605907</v>
      </c>
      <c r="N123" s="5">
        <f t="shared" ref="N123:Q123" si="68">N122-$B122</f>
        <v>4.2962056303549474</v>
      </c>
      <c r="O123" s="5">
        <f t="shared" si="68"/>
        <v>-1.5162077378877683</v>
      </c>
      <c r="P123" s="5">
        <f t="shared" si="68"/>
        <v>-8.5526315789473699</v>
      </c>
      <c r="Q123" s="5">
        <f t="shared" si="68"/>
        <v>-31.05263157894737</v>
      </c>
      <c r="R123" s="5">
        <v>-4.3859649122807127</v>
      </c>
    </row>
    <row r="124" spans="1:18" x14ac:dyDescent="0.25">
      <c r="R124" s="36"/>
    </row>
    <row r="125" spans="1:18" x14ac:dyDescent="0.25">
      <c r="A125" s="1" t="s">
        <v>26</v>
      </c>
      <c r="I125" s="2"/>
      <c r="R125" s="36"/>
    </row>
    <row r="126" spans="1:18" x14ac:dyDescent="0.25">
      <c r="A126" s="15"/>
      <c r="B126" s="10"/>
      <c r="C126" s="11"/>
      <c r="D126" s="10"/>
      <c r="E126" s="11"/>
      <c r="F126" s="10"/>
      <c r="G126" s="11"/>
      <c r="H126" s="10"/>
      <c r="I126" s="19"/>
      <c r="J126" s="21"/>
      <c r="K126" s="23" t="s">
        <v>41</v>
      </c>
      <c r="L126" s="21"/>
      <c r="M126" s="20"/>
      <c r="N126" s="28"/>
      <c r="O126" s="32"/>
      <c r="P126" s="31" t="s">
        <v>49</v>
      </c>
      <c r="Q126" s="21"/>
      <c r="R126" s="20"/>
    </row>
    <row r="127" spans="1:18" x14ac:dyDescent="0.25">
      <c r="A127" s="16" t="s">
        <v>42</v>
      </c>
      <c r="B127" s="14" t="s">
        <v>43</v>
      </c>
      <c r="C127" s="13" t="s">
        <v>2</v>
      </c>
      <c r="D127" s="14" t="s">
        <v>3</v>
      </c>
      <c r="E127" s="13" t="s">
        <v>47</v>
      </c>
      <c r="F127" s="14" t="s">
        <v>48</v>
      </c>
      <c r="G127" s="13" t="s">
        <v>4</v>
      </c>
      <c r="H127" s="14" t="s">
        <v>5</v>
      </c>
      <c r="I127" s="25" t="s">
        <v>6</v>
      </c>
      <c r="J127" s="25" t="s">
        <v>7</v>
      </c>
      <c r="K127" s="25" t="s">
        <v>1</v>
      </c>
      <c r="L127" s="25" t="s">
        <v>8</v>
      </c>
      <c r="M127" s="25" t="s">
        <v>9</v>
      </c>
      <c r="N127" s="29" t="s">
        <v>50</v>
      </c>
      <c r="O127" s="29" t="s">
        <v>51</v>
      </c>
      <c r="P127" s="24" t="s">
        <v>52</v>
      </c>
      <c r="Q127" s="24" t="s">
        <v>53</v>
      </c>
      <c r="R127" s="24" t="s">
        <v>54</v>
      </c>
    </row>
    <row r="128" spans="1:18" x14ac:dyDescent="0.25">
      <c r="A128" s="4" t="s">
        <v>39</v>
      </c>
      <c r="B128" s="4">
        <v>415</v>
      </c>
      <c r="C128" s="4">
        <v>361</v>
      </c>
      <c r="D128" s="4">
        <v>54</v>
      </c>
      <c r="E128" s="4">
        <v>45</v>
      </c>
      <c r="F128" s="4">
        <v>370</v>
      </c>
      <c r="G128" s="4">
        <v>249</v>
      </c>
      <c r="H128" s="4">
        <v>166</v>
      </c>
      <c r="I128" s="4">
        <v>176</v>
      </c>
      <c r="J128" s="4">
        <v>114</v>
      </c>
      <c r="K128" s="4">
        <v>43</v>
      </c>
      <c r="L128" s="4">
        <v>34</v>
      </c>
      <c r="M128" s="4">
        <v>47</v>
      </c>
      <c r="N128" s="30">
        <v>204</v>
      </c>
      <c r="O128" s="30">
        <v>158</v>
      </c>
      <c r="P128" s="4">
        <v>39</v>
      </c>
      <c r="Q128" s="4">
        <v>13</v>
      </c>
      <c r="R128" s="30">
        <v>210</v>
      </c>
    </row>
    <row r="129" spans="1:18" x14ac:dyDescent="0.25">
      <c r="A129" s="4" t="s">
        <v>40</v>
      </c>
      <c r="B129" s="4">
        <v>87</v>
      </c>
      <c r="C129" s="4">
        <v>56</v>
      </c>
      <c r="D129" s="4">
        <v>31</v>
      </c>
      <c r="E129" s="4">
        <v>18</v>
      </c>
      <c r="F129" s="4">
        <v>69</v>
      </c>
      <c r="G129" s="4">
        <v>35</v>
      </c>
      <c r="H129" s="4">
        <v>52</v>
      </c>
      <c r="I129" s="4">
        <v>22</v>
      </c>
      <c r="J129" s="4">
        <v>18</v>
      </c>
      <c r="K129" s="4">
        <v>9</v>
      </c>
      <c r="L129" s="4">
        <v>23</v>
      </c>
      <c r="M129" s="4">
        <v>14</v>
      </c>
      <c r="N129" s="30">
        <v>26</v>
      </c>
      <c r="O129" s="30">
        <v>41</v>
      </c>
      <c r="P129" s="4">
        <v>14</v>
      </c>
      <c r="Q129" s="4">
        <v>5</v>
      </c>
      <c r="R129" s="30">
        <v>60</v>
      </c>
    </row>
    <row r="130" spans="1:18" x14ac:dyDescent="0.25">
      <c r="A130" s="4" t="s">
        <v>10</v>
      </c>
      <c r="B130" s="5">
        <f>(B128/(B128+B129))*100</f>
        <v>82.669322709163353</v>
      </c>
      <c r="C130" s="5">
        <f t="shared" ref="C130:K130" si="69">(C128/(C128+C129))*100</f>
        <v>86.570743405275778</v>
      </c>
      <c r="D130" s="5">
        <f t="shared" si="69"/>
        <v>63.529411764705877</v>
      </c>
      <c r="E130" s="5">
        <f t="shared" si="69"/>
        <v>71.428571428571431</v>
      </c>
      <c r="F130" s="5">
        <f t="shared" si="69"/>
        <v>84.28246013667426</v>
      </c>
      <c r="G130" s="5">
        <f t="shared" si="69"/>
        <v>87.676056338028175</v>
      </c>
      <c r="H130" s="5">
        <f t="shared" si="69"/>
        <v>76.146788990825684</v>
      </c>
      <c r="I130" s="5">
        <f t="shared" si="69"/>
        <v>88.888888888888886</v>
      </c>
      <c r="J130" s="5">
        <f t="shared" si="69"/>
        <v>86.36363636363636</v>
      </c>
      <c r="K130" s="5">
        <f t="shared" si="69"/>
        <v>82.692307692307693</v>
      </c>
      <c r="L130" s="5">
        <f t="shared" ref="L130" si="70">(L128/(L128+L129))*100</f>
        <v>59.649122807017541</v>
      </c>
      <c r="M130" s="5">
        <f>(M128/(M128+M129))*100</f>
        <v>77.049180327868854</v>
      </c>
      <c r="N130" s="5">
        <f>(N128/(N128+N129))*100</f>
        <v>88.695652173913047</v>
      </c>
      <c r="O130" s="5">
        <f>(O128/(O128+O129))*100</f>
        <v>79.396984924623112</v>
      </c>
      <c r="P130" s="5">
        <f>(P128/(P128+P129))*100</f>
        <v>73.584905660377359</v>
      </c>
      <c r="Q130" s="5">
        <f>(Q128/(Q128+Q129))*100</f>
        <v>72.222222222222214</v>
      </c>
      <c r="R130" s="5">
        <v>77.777777777777786</v>
      </c>
    </row>
    <row r="131" spans="1:18" x14ac:dyDescent="0.25">
      <c r="A131" s="4" t="s">
        <v>38</v>
      </c>
      <c r="B131" s="4" t="s">
        <v>11</v>
      </c>
      <c r="C131" s="5">
        <f t="shared" ref="C131:Q131" si="71">C130-$B130</f>
        <v>3.9014206961124245</v>
      </c>
      <c r="D131" s="5">
        <f t="shared" si="71"/>
        <v>-19.139910944457476</v>
      </c>
      <c r="E131" s="5">
        <f t="shared" si="71"/>
        <v>-11.240751280591923</v>
      </c>
      <c r="F131" s="5">
        <f t="shared" si="71"/>
        <v>1.6131374275109067</v>
      </c>
      <c r="G131" s="5">
        <f t="shared" si="71"/>
        <v>5.0067336288648221</v>
      </c>
      <c r="H131" s="5">
        <f t="shared" si="71"/>
        <v>-6.5225337183376695</v>
      </c>
      <c r="I131" s="5">
        <f t="shared" si="71"/>
        <v>6.2195661797255326</v>
      </c>
      <c r="J131" s="5">
        <f t="shared" si="71"/>
        <v>3.6943136544730066</v>
      </c>
      <c r="K131" s="5">
        <f t="shared" si="71"/>
        <v>2.2984983144340276E-2</v>
      </c>
      <c r="L131" s="5">
        <f t="shared" si="71"/>
        <v>-23.020199902145812</v>
      </c>
      <c r="M131" s="5">
        <f t="shared" si="71"/>
        <v>-5.6201423812944995</v>
      </c>
      <c r="N131" s="5">
        <f t="shared" si="71"/>
        <v>6.0263294647496934</v>
      </c>
      <c r="O131" s="5">
        <f t="shared" si="71"/>
        <v>-3.272337784540241</v>
      </c>
      <c r="P131" s="5">
        <f t="shared" si="71"/>
        <v>-9.0844170487859941</v>
      </c>
      <c r="Q131" s="5">
        <f t="shared" si="71"/>
        <v>-10.447100486941139</v>
      </c>
      <c r="R131" s="5">
        <v>-4.8915449313855675</v>
      </c>
    </row>
    <row r="132" spans="1:18" x14ac:dyDescent="0.25">
      <c r="R132" s="36"/>
    </row>
    <row r="133" spans="1:18" x14ac:dyDescent="0.25">
      <c r="A133" s="1" t="s">
        <v>27</v>
      </c>
      <c r="I133" s="2"/>
      <c r="R133" s="36"/>
    </row>
    <row r="134" spans="1:18" x14ac:dyDescent="0.25">
      <c r="A134" s="15"/>
      <c r="B134" s="10"/>
      <c r="C134" s="11"/>
      <c r="D134" s="10"/>
      <c r="E134" s="11"/>
      <c r="F134" s="10"/>
      <c r="G134" s="11"/>
      <c r="H134" s="10"/>
      <c r="I134" s="19"/>
      <c r="J134" s="21"/>
      <c r="K134" s="23" t="s">
        <v>41</v>
      </c>
      <c r="L134" s="21"/>
      <c r="M134" s="20"/>
      <c r="N134" s="28"/>
      <c r="O134" s="32"/>
      <c r="P134" s="31" t="s">
        <v>49</v>
      </c>
      <c r="Q134" s="21"/>
      <c r="R134" s="20"/>
    </row>
    <row r="135" spans="1:18" x14ac:dyDescent="0.25">
      <c r="A135" s="16" t="s">
        <v>42</v>
      </c>
      <c r="B135" s="14" t="s">
        <v>43</v>
      </c>
      <c r="C135" s="13" t="s">
        <v>2</v>
      </c>
      <c r="D135" s="14" t="s">
        <v>3</v>
      </c>
      <c r="E135" s="13" t="s">
        <v>47</v>
      </c>
      <c r="F135" s="14" t="s">
        <v>48</v>
      </c>
      <c r="G135" s="13" t="s">
        <v>4</v>
      </c>
      <c r="H135" s="14" t="s">
        <v>5</v>
      </c>
      <c r="I135" s="25" t="s">
        <v>6</v>
      </c>
      <c r="J135" s="25" t="s">
        <v>7</v>
      </c>
      <c r="K135" s="25" t="s">
        <v>1</v>
      </c>
      <c r="L135" s="25" t="s">
        <v>8</v>
      </c>
      <c r="M135" s="25" t="s">
        <v>9</v>
      </c>
      <c r="N135" s="29" t="s">
        <v>50</v>
      </c>
      <c r="O135" s="29" t="s">
        <v>51</v>
      </c>
      <c r="P135" s="24" t="s">
        <v>52</v>
      </c>
      <c r="Q135" s="24" t="s">
        <v>53</v>
      </c>
      <c r="R135" s="24" t="s">
        <v>54</v>
      </c>
    </row>
    <row r="136" spans="1:18" x14ac:dyDescent="0.25">
      <c r="A136" s="4" t="s">
        <v>39</v>
      </c>
      <c r="B136" s="4">
        <v>369</v>
      </c>
      <c r="C136" s="4">
        <v>325</v>
      </c>
      <c r="D136" s="4">
        <v>44</v>
      </c>
      <c r="E136" s="4">
        <v>34</v>
      </c>
      <c r="F136" s="4">
        <v>335</v>
      </c>
      <c r="G136" s="4">
        <v>227</v>
      </c>
      <c r="H136" s="4">
        <v>142</v>
      </c>
      <c r="I136" s="4">
        <v>165</v>
      </c>
      <c r="J136" s="4">
        <v>99</v>
      </c>
      <c r="K136" s="4">
        <v>36</v>
      </c>
      <c r="L136" s="4">
        <v>30</v>
      </c>
      <c r="M136" s="4">
        <v>38</v>
      </c>
      <c r="N136" s="30">
        <v>188</v>
      </c>
      <c r="O136" s="30">
        <v>137</v>
      </c>
      <c r="P136" s="4">
        <v>35</v>
      </c>
      <c r="Q136" s="4">
        <v>8</v>
      </c>
      <c r="R136" s="30">
        <v>180</v>
      </c>
    </row>
    <row r="137" spans="1:18" x14ac:dyDescent="0.25">
      <c r="A137" s="4" t="s">
        <v>40</v>
      </c>
      <c r="B137" s="4">
        <v>133</v>
      </c>
      <c r="C137" s="4">
        <v>92</v>
      </c>
      <c r="D137" s="4">
        <v>41</v>
      </c>
      <c r="E137" s="4">
        <v>29</v>
      </c>
      <c r="F137" s="4">
        <v>104</v>
      </c>
      <c r="G137" s="4">
        <v>57</v>
      </c>
      <c r="H137" s="4">
        <v>76</v>
      </c>
      <c r="I137" s="4">
        <v>33</v>
      </c>
      <c r="J137" s="4">
        <v>33</v>
      </c>
      <c r="K137" s="4">
        <v>16</v>
      </c>
      <c r="L137" s="4">
        <v>27</v>
      </c>
      <c r="M137" s="4">
        <v>23</v>
      </c>
      <c r="N137" s="30">
        <v>42</v>
      </c>
      <c r="O137" s="30">
        <v>62</v>
      </c>
      <c r="P137" s="4">
        <v>18</v>
      </c>
      <c r="Q137" s="4">
        <v>10</v>
      </c>
      <c r="R137" s="30">
        <v>90</v>
      </c>
    </row>
    <row r="138" spans="1:18" x14ac:dyDescent="0.25">
      <c r="A138" s="4" t="s">
        <v>10</v>
      </c>
      <c r="B138" s="5">
        <f>(B136/(B136+B137))*100</f>
        <v>73.505976095617527</v>
      </c>
      <c r="C138" s="5">
        <f t="shared" ref="C138:K138" si="72">(C136/(C136+C137))*100</f>
        <v>77.937649880095933</v>
      </c>
      <c r="D138" s="5">
        <f t="shared" si="72"/>
        <v>51.764705882352949</v>
      </c>
      <c r="E138" s="5">
        <f t="shared" si="72"/>
        <v>53.968253968253968</v>
      </c>
      <c r="F138" s="5">
        <f t="shared" si="72"/>
        <v>76.309794988610477</v>
      </c>
      <c r="G138" s="5">
        <f t="shared" si="72"/>
        <v>79.929577464788736</v>
      </c>
      <c r="H138" s="5">
        <f t="shared" si="72"/>
        <v>65.137614678899084</v>
      </c>
      <c r="I138" s="5">
        <f t="shared" si="72"/>
        <v>83.333333333333343</v>
      </c>
      <c r="J138" s="5">
        <f t="shared" si="72"/>
        <v>75</v>
      </c>
      <c r="K138" s="5">
        <f t="shared" si="72"/>
        <v>69.230769230769226</v>
      </c>
      <c r="L138" s="5">
        <f t="shared" ref="L138:M138" si="73">(L136/(L136+L137))*100</f>
        <v>52.631578947368418</v>
      </c>
      <c r="M138" s="5">
        <f t="shared" si="73"/>
        <v>62.295081967213115</v>
      </c>
      <c r="N138" s="5">
        <f t="shared" ref="N138:Q138" si="74">(N136/(N136+N137))*100</f>
        <v>81.739130434782609</v>
      </c>
      <c r="O138" s="5">
        <f t="shared" si="74"/>
        <v>68.844221105527637</v>
      </c>
      <c r="P138" s="5">
        <f t="shared" si="74"/>
        <v>66.037735849056602</v>
      </c>
      <c r="Q138" s="5">
        <f t="shared" si="74"/>
        <v>44.444444444444443</v>
      </c>
      <c r="R138" s="5">
        <v>66.666666666666657</v>
      </c>
    </row>
    <row r="139" spans="1:18" x14ac:dyDescent="0.25">
      <c r="A139" s="4" t="s">
        <v>38</v>
      </c>
      <c r="B139" s="4" t="s">
        <v>11</v>
      </c>
      <c r="C139" s="5">
        <f t="shared" ref="C139:M139" si="75">C138-$B138</f>
        <v>4.4316737844784058</v>
      </c>
      <c r="D139" s="5">
        <f t="shared" si="75"/>
        <v>-21.741270213264578</v>
      </c>
      <c r="E139" s="5">
        <f t="shared" si="75"/>
        <v>-19.537722127363558</v>
      </c>
      <c r="F139" s="5">
        <f t="shared" si="75"/>
        <v>2.8038188929929504</v>
      </c>
      <c r="G139" s="5">
        <f t="shared" si="75"/>
        <v>6.4236013691712088</v>
      </c>
      <c r="H139" s="5">
        <f t="shared" si="75"/>
        <v>-8.368361416718443</v>
      </c>
      <c r="I139" s="5">
        <f t="shared" si="75"/>
        <v>9.827357237715816</v>
      </c>
      <c r="J139" s="5">
        <f t="shared" si="75"/>
        <v>1.4940239043824732</v>
      </c>
      <c r="K139" s="5">
        <f t="shared" si="75"/>
        <v>-4.2752068648483004</v>
      </c>
      <c r="L139" s="5">
        <f t="shared" si="75"/>
        <v>-20.874397148249109</v>
      </c>
      <c r="M139" s="5">
        <f t="shared" si="75"/>
        <v>-11.210894128404412</v>
      </c>
      <c r="N139" s="5">
        <f t="shared" ref="N139:Q139" si="76">N138-$B138</f>
        <v>8.2331543391650825</v>
      </c>
      <c r="O139" s="5">
        <f t="shared" si="76"/>
        <v>-4.6617549900898894</v>
      </c>
      <c r="P139" s="5">
        <f t="shared" si="76"/>
        <v>-7.4682402465609243</v>
      </c>
      <c r="Q139" s="5">
        <f t="shared" si="76"/>
        <v>-29.061531651173084</v>
      </c>
      <c r="R139" s="5">
        <v>-6.8393094289508696</v>
      </c>
    </row>
    <row r="140" spans="1:18" x14ac:dyDescent="0.25">
      <c r="R140" s="36"/>
    </row>
    <row r="141" spans="1:18" x14ac:dyDescent="0.25">
      <c r="A141" s="1" t="s">
        <v>28</v>
      </c>
      <c r="I141" s="2"/>
      <c r="R141" s="36"/>
    </row>
    <row r="142" spans="1:18" x14ac:dyDescent="0.25">
      <c r="A142" s="15"/>
      <c r="B142" s="10"/>
      <c r="C142" s="11"/>
      <c r="D142" s="10"/>
      <c r="E142" s="11"/>
      <c r="F142" s="10"/>
      <c r="G142" s="11"/>
      <c r="H142" s="10"/>
      <c r="I142" s="19"/>
      <c r="J142" s="21"/>
      <c r="K142" s="23" t="s">
        <v>41</v>
      </c>
      <c r="L142" s="21"/>
      <c r="M142" s="20"/>
      <c r="N142" s="28"/>
      <c r="O142" s="32"/>
      <c r="P142" s="31" t="s">
        <v>49</v>
      </c>
      <c r="Q142" s="21"/>
      <c r="R142" s="20"/>
    </row>
    <row r="143" spans="1:18" x14ac:dyDescent="0.25">
      <c r="A143" s="16" t="s">
        <v>42</v>
      </c>
      <c r="B143" s="14" t="s">
        <v>43</v>
      </c>
      <c r="C143" s="13" t="s">
        <v>2</v>
      </c>
      <c r="D143" s="14" t="s">
        <v>3</v>
      </c>
      <c r="E143" s="13" t="s">
        <v>47</v>
      </c>
      <c r="F143" s="14" t="s">
        <v>48</v>
      </c>
      <c r="G143" s="13" t="s">
        <v>4</v>
      </c>
      <c r="H143" s="14" t="s">
        <v>5</v>
      </c>
      <c r="I143" s="25" t="s">
        <v>6</v>
      </c>
      <c r="J143" s="25" t="s">
        <v>7</v>
      </c>
      <c r="K143" s="25" t="s">
        <v>1</v>
      </c>
      <c r="L143" s="25" t="s">
        <v>8</v>
      </c>
      <c r="M143" s="25" t="s">
        <v>9</v>
      </c>
      <c r="N143" s="29" t="s">
        <v>50</v>
      </c>
      <c r="O143" s="29" t="s">
        <v>51</v>
      </c>
      <c r="P143" s="24" t="s">
        <v>52</v>
      </c>
      <c r="Q143" s="24" t="s">
        <v>53</v>
      </c>
      <c r="R143" s="24" t="s">
        <v>54</v>
      </c>
    </row>
    <row r="144" spans="1:18" x14ac:dyDescent="0.25">
      <c r="A144" s="4" t="s">
        <v>39</v>
      </c>
      <c r="B144" s="4">
        <v>327</v>
      </c>
      <c r="C144" s="4">
        <v>290</v>
      </c>
      <c r="D144" s="4">
        <v>37</v>
      </c>
      <c r="E144" s="4">
        <v>28</v>
      </c>
      <c r="F144" s="4">
        <v>299</v>
      </c>
      <c r="G144" s="4">
        <v>197</v>
      </c>
      <c r="H144" s="4">
        <v>130</v>
      </c>
      <c r="I144" s="4">
        <v>148</v>
      </c>
      <c r="J144" s="4">
        <v>84</v>
      </c>
      <c r="K144" s="4">
        <v>34</v>
      </c>
      <c r="L144" s="4">
        <v>27</v>
      </c>
      <c r="M144" s="4">
        <v>33</v>
      </c>
      <c r="N144" s="30">
        <v>166</v>
      </c>
      <c r="O144" s="30">
        <v>120</v>
      </c>
      <c r="P144" s="4">
        <v>31</v>
      </c>
      <c r="Q144" s="4">
        <v>9</v>
      </c>
      <c r="R144" s="30">
        <v>160</v>
      </c>
    </row>
    <row r="145" spans="1:18" x14ac:dyDescent="0.25">
      <c r="A145" s="4" t="s">
        <v>40</v>
      </c>
      <c r="B145" s="4">
        <v>175</v>
      </c>
      <c r="C145" s="4">
        <v>127</v>
      </c>
      <c r="D145" s="4">
        <v>48</v>
      </c>
      <c r="E145" s="4">
        <v>35</v>
      </c>
      <c r="F145" s="4">
        <v>140</v>
      </c>
      <c r="G145" s="4">
        <v>87</v>
      </c>
      <c r="H145" s="4">
        <v>88</v>
      </c>
      <c r="I145" s="4">
        <v>50</v>
      </c>
      <c r="J145" s="4">
        <v>48</v>
      </c>
      <c r="K145" s="4">
        <v>18</v>
      </c>
      <c r="L145" s="4">
        <v>30</v>
      </c>
      <c r="M145" s="4">
        <v>28</v>
      </c>
      <c r="N145" s="30">
        <v>64</v>
      </c>
      <c r="O145" s="30">
        <v>79</v>
      </c>
      <c r="P145" s="4">
        <v>22</v>
      </c>
      <c r="Q145" s="4">
        <v>9</v>
      </c>
      <c r="R145" s="30">
        <v>110</v>
      </c>
    </row>
    <row r="146" spans="1:18" x14ac:dyDescent="0.25">
      <c r="A146" s="4" t="s">
        <v>10</v>
      </c>
      <c r="B146" s="5">
        <f>(B144/(B144+B145))*100</f>
        <v>65.139442231075691</v>
      </c>
      <c r="C146" s="5">
        <f t="shared" ref="C146:K146" si="77">(C144/(C144+C145))*100</f>
        <v>69.544364508393286</v>
      </c>
      <c r="D146" s="5">
        <f t="shared" si="77"/>
        <v>43.529411764705884</v>
      </c>
      <c r="E146" s="5">
        <f t="shared" si="77"/>
        <v>44.444444444444443</v>
      </c>
      <c r="F146" s="5">
        <f t="shared" si="77"/>
        <v>68.109339407744869</v>
      </c>
      <c r="G146" s="5">
        <f t="shared" si="77"/>
        <v>69.366197183098592</v>
      </c>
      <c r="H146" s="5">
        <f t="shared" si="77"/>
        <v>59.633027522935777</v>
      </c>
      <c r="I146" s="5">
        <f t="shared" si="77"/>
        <v>74.747474747474755</v>
      </c>
      <c r="J146" s="5">
        <f t="shared" si="77"/>
        <v>63.636363636363633</v>
      </c>
      <c r="K146" s="5">
        <f t="shared" si="77"/>
        <v>65.384615384615387</v>
      </c>
      <c r="L146" s="5">
        <f t="shared" ref="L146:M146" si="78">(L144/(L144+L145))*100</f>
        <v>47.368421052631575</v>
      </c>
      <c r="M146" s="5">
        <f t="shared" si="78"/>
        <v>54.098360655737707</v>
      </c>
      <c r="N146" s="5">
        <f t="shared" ref="N146:P146" si="79">(N144/(N144+N145))*100</f>
        <v>72.173913043478265</v>
      </c>
      <c r="O146" s="5">
        <f t="shared" si="79"/>
        <v>60.301507537688437</v>
      </c>
      <c r="P146" s="5">
        <f t="shared" si="79"/>
        <v>58.490566037735846</v>
      </c>
      <c r="Q146" s="5">
        <f>(Q144/(Q144+Q145))*100</f>
        <v>50</v>
      </c>
      <c r="R146" s="5">
        <v>59.259259259259252</v>
      </c>
    </row>
    <row r="147" spans="1:18" x14ac:dyDescent="0.25">
      <c r="A147" s="4" t="s">
        <v>38</v>
      </c>
      <c r="B147" s="4" t="s">
        <v>11</v>
      </c>
      <c r="C147" s="5">
        <f t="shared" ref="C147:M147" si="80">C146-$B146</f>
        <v>4.4049222773175956</v>
      </c>
      <c r="D147" s="5">
        <f t="shared" si="80"/>
        <v>-21.610030466369807</v>
      </c>
      <c r="E147" s="5">
        <f t="shared" si="80"/>
        <v>-20.694997786631248</v>
      </c>
      <c r="F147" s="5">
        <f t="shared" si="80"/>
        <v>2.9698971766691784</v>
      </c>
      <c r="G147" s="5">
        <f t="shared" si="80"/>
        <v>4.2267549520229011</v>
      </c>
      <c r="H147" s="5">
        <f t="shared" si="80"/>
        <v>-5.5064147081399142</v>
      </c>
      <c r="I147" s="5">
        <f t="shared" si="80"/>
        <v>9.6080325163990636</v>
      </c>
      <c r="J147" s="5">
        <f t="shared" si="80"/>
        <v>-1.5030785947120577</v>
      </c>
      <c r="K147" s="5">
        <f t="shared" si="80"/>
        <v>0.24517315353969593</v>
      </c>
      <c r="L147" s="5">
        <f t="shared" si="80"/>
        <v>-17.771021178444116</v>
      </c>
      <c r="M147" s="5">
        <f t="shared" si="80"/>
        <v>-11.041081575337984</v>
      </c>
      <c r="N147" s="5">
        <f t="shared" ref="N147:P147" si="81">N146-$B146</f>
        <v>7.0344708124025743</v>
      </c>
      <c r="O147" s="5">
        <f t="shared" si="81"/>
        <v>-4.837934693387254</v>
      </c>
      <c r="P147" s="5">
        <f t="shared" si="81"/>
        <v>-6.648876193339845</v>
      </c>
      <c r="Q147" s="5">
        <f>Q146-$B146</f>
        <v>-15.139442231075691</v>
      </c>
      <c r="R147" s="5">
        <v>-5.8801829718164385</v>
      </c>
    </row>
    <row r="148" spans="1:18" x14ac:dyDescent="0.25">
      <c r="R148" s="36"/>
    </row>
    <row r="149" spans="1:18" x14ac:dyDescent="0.25">
      <c r="A149" s="2" t="s">
        <v>46</v>
      </c>
      <c r="R149" s="36"/>
    </row>
    <row r="150" spans="1:18" x14ac:dyDescent="0.25">
      <c r="A150" s="1" t="s">
        <v>29</v>
      </c>
      <c r="I150" s="2"/>
      <c r="R150" s="36"/>
    </row>
    <row r="151" spans="1:18" x14ac:dyDescent="0.25">
      <c r="A151" s="15"/>
      <c r="B151" s="11"/>
      <c r="C151" s="11"/>
      <c r="D151" s="10"/>
      <c r="E151" s="11"/>
      <c r="F151" s="10"/>
      <c r="G151" s="11"/>
      <c r="H151" s="10"/>
      <c r="I151" s="19"/>
      <c r="J151" s="21"/>
      <c r="K151" s="23" t="s">
        <v>41</v>
      </c>
      <c r="L151" s="21"/>
      <c r="M151" s="20"/>
      <c r="N151" s="28"/>
      <c r="O151" s="32"/>
      <c r="P151" s="31" t="s">
        <v>49</v>
      </c>
      <c r="Q151" s="21"/>
      <c r="R151" s="20"/>
    </row>
    <row r="152" spans="1:18" x14ac:dyDescent="0.25">
      <c r="A152" s="16" t="s">
        <v>42</v>
      </c>
      <c r="B152" s="13" t="s">
        <v>43</v>
      </c>
      <c r="C152" s="13" t="s">
        <v>2</v>
      </c>
      <c r="D152" s="14" t="s">
        <v>3</v>
      </c>
      <c r="E152" s="13" t="s">
        <v>47</v>
      </c>
      <c r="F152" s="14" t="s">
        <v>48</v>
      </c>
      <c r="G152" s="13" t="s">
        <v>4</v>
      </c>
      <c r="H152" s="14" t="s">
        <v>5</v>
      </c>
      <c r="I152" s="25" t="s">
        <v>6</v>
      </c>
      <c r="J152" s="25" t="s">
        <v>7</v>
      </c>
      <c r="K152" s="25" t="s">
        <v>1</v>
      </c>
      <c r="L152" s="25" t="s">
        <v>8</v>
      </c>
      <c r="M152" s="25" t="s">
        <v>9</v>
      </c>
      <c r="N152" s="29" t="s">
        <v>50</v>
      </c>
      <c r="O152" s="29" t="s">
        <v>51</v>
      </c>
      <c r="P152" s="24" t="s">
        <v>52</v>
      </c>
      <c r="Q152" s="24" t="s">
        <v>53</v>
      </c>
      <c r="R152" s="24" t="s">
        <v>54</v>
      </c>
    </row>
    <row r="153" spans="1:18" x14ac:dyDescent="0.25">
      <c r="A153" s="4" t="s">
        <v>39</v>
      </c>
      <c r="B153" s="4">
        <v>43</v>
      </c>
      <c r="C153" s="4">
        <v>7</v>
      </c>
      <c r="D153" s="4">
        <v>36</v>
      </c>
      <c r="E153" s="4">
        <v>20</v>
      </c>
      <c r="F153" s="4">
        <v>23</v>
      </c>
      <c r="G153" s="4">
        <v>7</v>
      </c>
      <c r="H153" s="4">
        <v>36</v>
      </c>
      <c r="I153" s="4">
        <v>2</v>
      </c>
      <c r="J153" s="4">
        <v>2</v>
      </c>
      <c r="K153" s="4">
        <v>3</v>
      </c>
      <c r="L153" s="4">
        <v>21</v>
      </c>
      <c r="M153" s="4">
        <v>15</v>
      </c>
      <c r="N153" s="30">
        <v>6</v>
      </c>
      <c r="O153" s="30">
        <v>26</v>
      </c>
      <c r="P153" s="4">
        <v>6</v>
      </c>
      <c r="Q153" s="4">
        <v>5</v>
      </c>
      <c r="R153" s="30">
        <v>37</v>
      </c>
    </row>
    <row r="154" spans="1:18" x14ac:dyDescent="0.25">
      <c r="A154" s="4" t="s">
        <v>40</v>
      </c>
      <c r="B154" s="4">
        <v>10</v>
      </c>
      <c r="C154" s="4">
        <v>3</v>
      </c>
      <c r="D154" s="4">
        <v>7</v>
      </c>
      <c r="E154" s="4">
        <v>4</v>
      </c>
      <c r="F154" s="4">
        <v>6</v>
      </c>
      <c r="G154" s="4">
        <v>2</v>
      </c>
      <c r="H154" s="4">
        <v>8</v>
      </c>
      <c r="I154" s="4">
        <v>0</v>
      </c>
      <c r="J154" s="4">
        <v>0</v>
      </c>
      <c r="K154" s="4">
        <v>3</v>
      </c>
      <c r="L154" s="4">
        <v>6</v>
      </c>
      <c r="M154" s="4">
        <v>1</v>
      </c>
      <c r="N154" s="30">
        <v>1</v>
      </c>
      <c r="O154" s="30">
        <v>5</v>
      </c>
      <c r="P154" s="4">
        <v>3</v>
      </c>
      <c r="Q154" s="4">
        <v>1</v>
      </c>
      <c r="R154" s="30">
        <v>9</v>
      </c>
    </row>
    <row r="155" spans="1:18" x14ac:dyDescent="0.25">
      <c r="A155" s="4" t="s">
        <v>10</v>
      </c>
      <c r="B155" s="5">
        <f>(B153/(B153+B154))*100</f>
        <v>81.132075471698116</v>
      </c>
      <c r="C155" s="5">
        <f t="shared" ref="C155:K155" si="82">(C153/(C153+C154))*100</f>
        <v>70</v>
      </c>
      <c r="D155" s="5">
        <f t="shared" si="82"/>
        <v>83.720930232558146</v>
      </c>
      <c r="E155" s="5">
        <f t="shared" si="82"/>
        <v>83.333333333333343</v>
      </c>
      <c r="F155" s="5">
        <f t="shared" si="82"/>
        <v>79.310344827586206</v>
      </c>
      <c r="G155" s="5">
        <f t="shared" si="82"/>
        <v>77.777777777777786</v>
      </c>
      <c r="H155" s="5">
        <f t="shared" si="82"/>
        <v>81.818181818181827</v>
      </c>
      <c r="I155" s="5">
        <f t="shared" si="82"/>
        <v>100</v>
      </c>
      <c r="J155" s="5">
        <f t="shared" si="82"/>
        <v>100</v>
      </c>
      <c r="K155" s="5">
        <f t="shared" si="82"/>
        <v>50</v>
      </c>
      <c r="L155" s="5">
        <f t="shared" ref="L155:M155" si="83">(L153/(L153+L154))*100</f>
        <v>77.777777777777786</v>
      </c>
      <c r="M155" s="5">
        <f t="shared" si="83"/>
        <v>93.75</v>
      </c>
      <c r="N155" s="5">
        <f t="shared" ref="N155:Q155" si="84">(N153/(N153+N154))*100</f>
        <v>85.714285714285708</v>
      </c>
      <c r="O155" s="5">
        <f t="shared" si="84"/>
        <v>83.870967741935488</v>
      </c>
      <c r="P155" s="5">
        <f t="shared" si="84"/>
        <v>66.666666666666657</v>
      </c>
      <c r="Q155" s="5">
        <f t="shared" si="84"/>
        <v>83.333333333333343</v>
      </c>
      <c r="R155" s="5">
        <v>80.434782608695656</v>
      </c>
    </row>
    <row r="156" spans="1:18" x14ac:dyDescent="0.25">
      <c r="A156" s="4" t="s">
        <v>38</v>
      </c>
      <c r="B156" s="4" t="s">
        <v>11</v>
      </c>
      <c r="C156" s="5">
        <f t="shared" ref="C156:M156" si="85">C155-$B155</f>
        <v>-11.132075471698116</v>
      </c>
      <c r="D156" s="5">
        <f t="shared" si="85"/>
        <v>2.5888547608600305</v>
      </c>
      <c r="E156" s="5">
        <f t="shared" si="85"/>
        <v>2.2012578616352272</v>
      </c>
      <c r="F156" s="5">
        <f t="shared" si="85"/>
        <v>-1.8217306441119092</v>
      </c>
      <c r="G156" s="5">
        <f t="shared" si="85"/>
        <v>-3.3542976939203299</v>
      </c>
      <c r="H156" s="5">
        <f t="shared" si="85"/>
        <v>0.6861063464837116</v>
      </c>
      <c r="I156" s="5">
        <f t="shared" si="85"/>
        <v>18.867924528301884</v>
      </c>
      <c r="J156" s="5">
        <f t="shared" si="85"/>
        <v>18.867924528301884</v>
      </c>
      <c r="K156" s="5">
        <f t="shared" si="85"/>
        <v>-31.132075471698116</v>
      </c>
      <c r="L156" s="5">
        <f t="shared" si="85"/>
        <v>-3.3542976939203299</v>
      </c>
      <c r="M156" s="5">
        <f t="shared" si="85"/>
        <v>12.617924528301884</v>
      </c>
      <c r="N156" s="5">
        <f t="shared" ref="N156:Q156" si="86">N155-$B155</f>
        <v>4.5822102425875926</v>
      </c>
      <c r="O156" s="5">
        <f t="shared" si="86"/>
        <v>2.7388922702373719</v>
      </c>
      <c r="P156" s="5">
        <f t="shared" si="86"/>
        <v>-14.465408805031458</v>
      </c>
      <c r="Q156" s="5">
        <f t="shared" si="86"/>
        <v>2.2012578616352272</v>
      </c>
      <c r="R156" s="5">
        <v>-0.69729286300245974</v>
      </c>
    </row>
    <row r="157" spans="1:18" x14ac:dyDescent="0.25">
      <c r="R157" s="36"/>
    </row>
    <row r="158" spans="1:18" x14ac:dyDescent="0.25">
      <c r="A158" s="1" t="s">
        <v>30</v>
      </c>
      <c r="I158" s="2"/>
      <c r="R158" s="36"/>
    </row>
    <row r="159" spans="1:18" x14ac:dyDescent="0.25">
      <c r="A159" s="15"/>
      <c r="B159" s="10"/>
      <c r="C159" s="11"/>
      <c r="D159" s="10"/>
      <c r="E159" s="11"/>
      <c r="F159" s="11"/>
      <c r="G159" s="11"/>
      <c r="H159" s="10"/>
      <c r="I159" s="19"/>
      <c r="J159" s="21"/>
      <c r="K159" s="23" t="s">
        <v>41</v>
      </c>
      <c r="L159" s="21"/>
      <c r="M159" s="20"/>
      <c r="N159" s="28"/>
      <c r="O159" s="32"/>
      <c r="P159" s="31" t="s">
        <v>49</v>
      </c>
      <c r="Q159" s="21"/>
      <c r="R159" s="20"/>
    </row>
    <row r="160" spans="1:18" x14ac:dyDescent="0.25">
      <c r="A160" s="16" t="s">
        <v>42</v>
      </c>
      <c r="B160" s="14" t="s">
        <v>43</v>
      </c>
      <c r="C160" s="13" t="s">
        <v>2</v>
      </c>
      <c r="D160" s="14" t="s">
        <v>3</v>
      </c>
      <c r="E160" s="13" t="s">
        <v>47</v>
      </c>
      <c r="F160" s="13" t="s">
        <v>48</v>
      </c>
      <c r="G160" s="13" t="s">
        <v>4</v>
      </c>
      <c r="H160" s="14" t="s">
        <v>5</v>
      </c>
      <c r="I160" s="25" t="s">
        <v>6</v>
      </c>
      <c r="J160" s="25" t="s">
        <v>7</v>
      </c>
      <c r="K160" s="25" t="s">
        <v>1</v>
      </c>
      <c r="L160" s="25" t="s">
        <v>8</v>
      </c>
      <c r="M160" s="25" t="s">
        <v>9</v>
      </c>
      <c r="N160" s="29" t="s">
        <v>50</v>
      </c>
      <c r="O160" s="29" t="s">
        <v>51</v>
      </c>
      <c r="P160" s="24" t="s">
        <v>52</v>
      </c>
      <c r="Q160" s="24" t="s">
        <v>53</v>
      </c>
      <c r="R160" s="24" t="s">
        <v>54</v>
      </c>
    </row>
    <row r="161" spans="1:18" x14ac:dyDescent="0.25">
      <c r="A161" s="4" t="s">
        <v>39</v>
      </c>
      <c r="B161" s="4">
        <v>43</v>
      </c>
      <c r="C161" s="4">
        <v>8</v>
      </c>
      <c r="D161" s="4">
        <v>35</v>
      </c>
      <c r="E161" s="4">
        <v>21</v>
      </c>
      <c r="F161" s="4">
        <v>22</v>
      </c>
      <c r="G161" s="4">
        <v>8</v>
      </c>
      <c r="H161" s="4">
        <v>35</v>
      </c>
      <c r="I161" s="4">
        <v>2</v>
      </c>
      <c r="J161" s="4">
        <v>1</v>
      </c>
      <c r="K161" s="4">
        <v>4</v>
      </c>
      <c r="L161" s="4">
        <v>21</v>
      </c>
      <c r="M161" s="4">
        <v>15</v>
      </c>
      <c r="N161" s="30">
        <v>5</v>
      </c>
      <c r="O161" s="30">
        <v>27</v>
      </c>
      <c r="P161" s="4">
        <v>7</v>
      </c>
      <c r="Q161" s="4">
        <v>4</v>
      </c>
      <c r="R161" s="30">
        <v>38</v>
      </c>
    </row>
    <row r="162" spans="1:18" x14ac:dyDescent="0.25">
      <c r="A162" s="4" t="s">
        <v>40</v>
      </c>
      <c r="B162" s="4">
        <v>10</v>
      </c>
      <c r="C162" s="4">
        <v>2</v>
      </c>
      <c r="D162" s="4">
        <v>8</v>
      </c>
      <c r="E162" s="4">
        <v>3</v>
      </c>
      <c r="F162" s="4">
        <v>7</v>
      </c>
      <c r="G162" s="4">
        <v>1</v>
      </c>
      <c r="H162" s="4">
        <v>9</v>
      </c>
      <c r="I162" s="4">
        <v>0</v>
      </c>
      <c r="J162" s="4">
        <v>1</v>
      </c>
      <c r="K162" s="4">
        <v>2</v>
      </c>
      <c r="L162" s="4">
        <v>6</v>
      </c>
      <c r="M162" s="4">
        <v>1</v>
      </c>
      <c r="N162" s="30">
        <v>2</v>
      </c>
      <c r="O162" s="30">
        <v>4</v>
      </c>
      <c r="P162" s="4">
        <v>2</v>
      </c>
      <c r="Q162" s="4">
        <v>2</v>
      </c>
      <c r="R162" s="30">
        <v>8</v>
      </c>
    </row>
    <row r="163" spans="1:18" x14ac:dyDescent="0.25">
      <c r="A163" s="4" t="s">
        <v>10</v>
      </c>
      <c r="B163" s="5">
        <f>(B161/(B161+B162))*100</f>
        <v>81.132075471698116</v>
      </c>
      <c r="C163" s="5">
        <f t="shared" ref="C163:K163" si="87">(C161/(C161+C162))*100</f>
        <v>80</v>
      </c>
      <c r="D163" s="5">
        <f t="shared" si="87"/>
        <v>81.395348837209298</v>
      </c>
      <c r="E163" s="5">
        <f t="shared" si="87"/>
        <v>87.5</v>
      </c>
      <c r="F163" s="5">
        <f t="shared" si="87"/>
        <v>75.862068965517238</v>
      </c>
      <c r="G163" s="5">
        <f t="shared" si="87"/>
        <v>88.888888888888886</v>
      </c>
      <c r="H163" s="5">
        <f t="shared" si="87"/>
        <v>79.545454545454547</v>
      </c>
      <c r="I163" s="5">
        <f t="shared" si="87"/>
        <v>100</v>
      </c>
      <c r="J163" s="5">
        <f t="shared" si="87"/>
        <v>50</v>
      </c>
      <c r="K163" s="5">
        <f t="shared" si="87"/>
        <v>66.666666666666657</v>
      </c>
      <c r="L163" s="5">
        <f t="shared" ref="L163:M163" si="88">(L161/(L161+L162))*100</f>
        <v>77.777777777777786</v>
      </c>
      <c r="M163" s="5">
        <f t="shared" si="88"/>
        <v>93.75</v>
      </c>
      <c r="N163" s="5">
        <f t="shared" ref="N163:Q163" si="89">(N161/(N161+N162))*100</f>
        <v>71.428571428571431</v>
      </c>
      <c r="O163" s="5">
        <f t="shared" si="89"/>
        <v>87.096774193548384</v>
      </c>
      <c r="P163" s="5">
        <f t="shared" si="89"/>
        <v>77.777777777777786</v>
      </c>
      <c r="Q163" s="5">
        <f t="shared" si="89"/>
        <v>66.666666666666657</v>
      </c>
      <c r="R163" s="5">
        <v>82.608695652173907</v>
      </c>
    </row>
    <row r="164" spans="1:18" x14ac:dyDescent="0.25">
      <c r="A164" s="4" t="s">
        <v>38</v>
      </c>
      <c r="B164" s="4" t="s">
        <v>11</v>
      </c>
      <c r="C164" s="5">
        <f t="shared" ref="C164:M164" si="90">C163-$B163</f>
        <v>-1.1320754716981156</v>
      </c>
      <c r="D164" s="5">
        <f t="shared" si="90"/>
        <v>0.26327336551118208</v>
      </c>
      <c r="E164" s="5">
        <f t="shared" si="90"/>
        <v>6.3679245283018844</v>
      </c>
      <c r="F164" s="5">
        <f t="shared" si="90"/>
        <v>-5.2700065061808772</v>
      </c>
      <c r="G164" s="5">
        <f t="shared" si="90"/>
        <v>7.7568134171907701</v>
      </c>
      <c r="H164" s="5">
        <f t="shared" si="90"/>
        <v>-1.5866209262435689</v>
      </c>
      <c r="I164" s="5">
        <f t="shared" si="90"/>
        <v>18.867924528301884</v>
      </c>
      <c r="J164" s="5">
        <f t="shared" si="90"/>
        <v>-31.132075471698116</v>
      </c>
      <c r="K164" s="5">
        <f t="shared" si="90"/>
        <v>-14.465408805031458</v>
      </c>
      <c r="L164" s="5">
        <f t="shared" si="90"/>
        <v>-3.3542976939203299</v>
      </c>
      <c r="M164" s="5">
        <f t="shared" si="90"/>
        <v>12.617924528301884</v>
      </c>
      <c r="N164" s="5">
        <f t="shared" ref="N164:Q164" si="91">N163-$B163</f>
        <v>-9.703504043126685</v>
      </c>
      <c r="O164" s="5">
        <f t="shared" si="91"/>
        <v>5.9646987218502687</v>
      </c>
      <c r="P164" s="5">
        <f t="shared" si="91"/>
        <v>-3.3542976939203299</v>
      </c>
      <c r="Q164" s="5">
        <f t="shared" si="91"/>
        <v>-14.465408805031458</v>
      </c>
      <c r="R164" s="5">
        <v>1.4766201804757912</v>
      </c>
    </row>
    <row r="165" spans="1:18" x14ac:dyDescent="0.25">
      <c r="R165" s="36"/>
    </row>
    <row r="166" spans="1:18" x14ac:dyDescent="0.25">
      <c r="A166" s="1" t="s">
        <v>31</v>
      </c>
      <c r="I166" s="2"/>
      <c r="R166" s="36"/>
    </row>
    <row r="167" spans="1:18" x14ac:dyDescent="0.25">
      <c r="A167" s="15"/>
      <c r="B167" s="10"/>
      <c r="C167" s="11"/>
      <c r="D167" s="10"/>
      <c r="E167" s="11"/>
      <c r="F167" s="10"/>
      <c r="G167" s="11"/>
      <c r="H167" s="10"/>
      <c r="I167" s="19"/>
      <c r="J167" s="21"/>
      <c r="K167" s="23" t="s">
        <v>41</v>
      </c>
      <c r="L167" s="21"/>
      <c r="M167" s="20"/>
      <c r="N167" s="28"/>
      <c r="O167" s="32"/>
      <c r="P167" s="31" t="s">
        <v>49</v>
      </c>
      <c r="Q167" s="21"/>
      <c r="R167" s="20"/>
    </row>
    <row r="168" spans="1:18" x14ac:dyDescent="0.25">
      <c r="A168" s="16" t="s">
        <v>42</v>
      </c>
      <c r="B168" s="14" t="s">
        <v>43</v>
      </c>
      <c r="C168" s="13" t="s">
        <v>2</v>
      </c>
      <c r="D168" s="14" t="s">
        <v>3</v>
      </c>
      <c r="E168" s="13" t="s">
        <v>47</v>
      </c>
      <c r="F168" s="14" t="s">
        <v>48</v>
      </c>
      <c r="G168" s="13" t="s">
        <v>4</v>
      </c>
      <c r="H168" s="14" t="s">
        <v>5</v>
      </c>
      <c r="I168" s="25" t="s">
        <v>6</v>
      </c>
      <c r="J168" s="25" t="s">
        <v>7</v>
      </c>
      <c r="K168" s="25" t="s">
        <v>1</v>
      </c>
      <c r="L168" s="25" t="s">
        <v>8</v>
      </c>
      <c r="M168" s="25" t="s">
        <v>9</v>
      </c>
      <c r="N168" s="29" t="s">
        <v>50</v>
      </c>
      <c r="O168" s="29" t="s">
        <v>51</v>
      </c>
      <c r="P168" s="24" t="s">
        <v>52</v>
      </c>
      <c r="Q168" s="24" t="s">
        <v>53</v>
      </c>
      <c r="R168" s="24" t="s">
        <v>54</v>
      </c>
    </row>
    <row r="169" spans="1:18" x14ac:dyDescent="0.25">
      <c r="A169" s="4" t="s">
        <v>39</v>
      </c>
      <c r="B169" s="4">
        <v>45</v>
      </c>
      <c r="C169" s="4">
        <v>6</v>
      </c>
      <c r="D169" s="4">
        <v>39</v>
      </c>
      <c r="E169" s="4">
        <v>21</v>
      </c>
      <c r="F169" s="4">
        <v>24</v>
      </c>
      <c r="G169" s="4">
        <v>8</v>
      </c>
      <c r="H169" s="4">
        <v>37</v>
      </c>
      <c r="I169" s="4">
        <v>2</v>
      </c>
      <c r="J169" s="4">
        <v>1</v>
      </c>
      <c r="K169" s="4">
        <v>4</v>
      </c>
      <c r="L169" s="4">
        <v>24</v>
      </c>
      <c r="M169" s="4">
        <v>14</v>
      </c>
      <c r="N169" s="30">
        <v>6</v>
      </c>
      <c r="O169" s="30">
        <v>28</v>
      </c>
      <c r="P169" s="4">
        <v>6</v>
      </c>
      <c r="Q169" s="4">
        <v>5</v>
      </c>
      <c r="R169" s="30">
        <v>39</v>
      </c>
    </row>
    <row r="170" spans="1:18" x14ac:dyDescent="0.25">
      <c r="A170" s="4" t="s">
        <v>40</v>
      </c>
      <c r="B170" s="4">
        <v>8</v>
      </c>
      <c r="C170" s="4">
        <v>4</v>
      </c>
      <c r="D170" s="4">
        <v>4</v>
      </c>
      <c r="E170" s="4">
        <v>3</v>
      </c>
      <c r="F170" s="4">
        <v>5</v>
      </c>
      <c r="G170" s="4">
        <v>1</v>
      </c>
      <c r="H170" s="4">
        <v>7</v>
      </c>
      <c r="I170" s="4">
        <v>0</v>
      </c>
      <c r="J170" s="4">
        <v>1</v>
      </c>
      <c r="K170" s="4">
        <v>2</v>
      </c>
      <c r="L170" s="4">
        <v>3</v>
      </c>
      <c r="M170" s="4">
        <v>2</v>
      </c>
      <c r="N170" s="30">
        <v>1</v>
      </c>
      <c r="O170" s="30">
        <v>3</v>
      </c>
      <c r="P170" s="4">
        <v>3</v>
      </c>
      <c r="Q170" s="4">
        <v>1</v>
      </c>
      <c r="R170" s="30">
        <v>7</v>
      </c>
    </row>
    <row r="171" spans="1:18" x14ac:dyDescent="0.25">
      <c r="A171" s="4" t="s">
        <v>10</v>
      </c>
      <c r="B171" s="5">
        <f>(B169/(B169+B170))*100</f>
        <v>84.905660377358487</v>
      </c>
      <c r="C171" s="5">
        <f t="shared" ref="C171:K171" si="92">(C169/(C169+C170))*100</f>
        <v>60</v>
      </c>
      <c r="D171" s="5">
        <f t="shared" si="92"/>
        <v>90.697674418604649</v>
      </c>
      <c r="E171" s="5">
        <f t="shared" si="92"/>
        <v>87.5</v>
      </c>
      <c r="F171" s="5">
        <f t="shared" si="92"/>
        <v>82.758620689655174</v>
      </c>
      <c r="G171" s="5">
        <f t="shared" si="92"/>
        <v>88.888888888888886</v>
      </c>
      <c r="H171" s="5">
        <f t="shared" si="92"/>
        <v>84.090909090909093</v>
      </c>
      <c r="I171" s="5">
        <f t="shared" si="92"/>
        <v>100</v>
      </c>
      <c r="J171" s="5">
        <f t="shared" si="92"/>
        <v>50</v>
      </c>
      <c r="K171" s="5">
        <f t="shared" si="92"/>
        <v>66.666666666666657</v>
      </c>
      <c r="L171" s="5">
        <f t="shared" ref="L171:M171" si="93">(L169/(L169+L170))*100</f>
        <v>88.888888888888886</v>
      </c>
      <c r="M171" s="5">
        <f t="shared" si="93"/>
        <v>87.5</v>
      </c>
      <c r="N171" s="5">
        <f t="shared" ref="N171:Q171" si="94">(N169/(N169+N170))*100</f>
        <v>85.714285714285708</v>
      </c>
      <c r="O171" s="5">
        <f t="shared" si="94"/>
        <v>90.322580645161281</v>
      </c>
      <c r="P171" s="5">
        <f t="shared" si="94"/>
        <v>66.666666666666657</v>
      </c>
      <c r="Q171" s="5">
        <f t="shared" si="94"/>
        <v>83.333333333333343</v>
      </c>
      <c r="R171" s="5">
        <v>84.782608695652172</v>
      </c>
    </row>
    <row r="172" spans="1:18" x14ac:dyDescent="0.25">
      <c r="A172" s="4" t="s">
        <v>38</v>
      </c>
      <c r="B172" s="4" t="s">
        <v>11</v>
      </c>
      <c r="C172" s="5">
        <f t="shared" ref="C172:M172" si="95">C171-$B171</f>
        <v>-24.905660377358487</v>
      </c>
      <c r="D172" s="5">
        <f t="shared" si="95"/>
        <v>5.792014041246162</v>
      </c>
      <c r="E172" s="5">
        <f t="shared" si="95"/>
        <v>2.5943396226415132</v>
      </c>
      <c r="F172" s="5">
        <f t="shared" si="95"/>
        <v>-2.1470396877033124</v>
      </c>
      <c r="G172" s="5">
        <f t="shared" si="95"/>
        <v>3.9832285115303989</v>
      </c>
      <c r="H172" s="5">
        <f t="shared" si="95"/>
        <v>-0.81475128644939332</v>
      </c>
      <c r="I172" s="5">
        <f t="shared" si="95"/>
        <v>15.094339622641513</v>
      </c>
      <c r="J172" s="5">
        <f t="shared" si="95"/>
        <v>-34.905660377358487</v>
      </c>
      <c r="K172" s="5">
        <f t="shared" si="95"/>
        <v>-18.23899371069183</v>
      </c>
      <c r="L172" s="5">
        <f t="shared" si="95"/>
        <v>3.9832285115303989</v>
      </c>
      <c r="M172" s="5">
        <f t="shared" si="95"/>
        <v>2.5943396226415132</v>
      </c>
      <c r="N172" s="5">
        <f t="shared" ref="N172:Q172" si="96">N171-$B171</f>
        <v>0.80862533692722138</v>
      </c>
      <c r="O172" s="5">
        <f t="shared" si="96"/>
        <v>5.4169202678027943</v>
      </c>
      <c r="P172" s="5">
        <f t="shared" si="96"/>
        <v>-18.23899371069183</v>
      </c>
      <c r="Q172" s="5">
        <f t="shared" si="96"/>
        <v>-1.572327044025144</v>
      </c>
      <c r="R172" s="5">
        <v>-0.12305168170631475</v>
      </c>
    </row>
    <row r="173" spans="1:18" x14ac:dyDescent="0.25">
      <c r="R173" s="36"/>
    </row>
    <row r="174" spans="1:18" x14ac:dyDescent="0.25">
      <c r="A174" s="1" t="s">
        <v>32</v>
      </c>
      <c r="I174" s="2"/>
      <c r="R174" s="36"/>
    </row>
    <row r="175" spans="1:18" x14ac:dyDescent="0.25">
      <c r="A175" s="15"/>
      <c r="B175" s="10"/>
      <c r="C175" s="11"/>
      <c r="D175" s="10"/>
      <c r="E175" s="11"/>
      <c r="F175" s="10"/>
      <c r="G175" s="11"/>
      <c r="H175" s="10"/>
      <c r="I175" s="19"/>
      <c r="J175" s="21"/>
      <c r="K175" s="23" t="s">
        <v>41</v>
      </c>
      <c r="L175" s="21"/>
      <c r="M175" s="20"/>
      <c r="N175" s="28"/>
      <c r="O175" s="32"/>
      <c r="P175" s="31" t="s">
        <v>49</v>
      </c>
      <c r="Q175" s="21"/>
      <c r="R175" s="20"/>
    </row>
    <row r="176" spans="1:18" x14ac:dyDescent="0.25">
      <c r="A176" s="16" t="s">
        <v>42</v>
      </c>
      <c r="B176" s="14" t="s">
        <v>43</v>
      </c>
      <c r="C176" s="13" t="s">
        <v>2</v>
      </c>
      <c r="D176" s="14" t="s">
        <v>3</v>
      </c>
      <c r="E176" s="13" t="s">
        <v>47</v>
      </c>
      <c r="F176" s="14" t="s">
        <v>48</v>
      </c>
      <c r="G176" s="13" t="s">
        <v>4</v>
      </c>
      <c r="H176" s="14" t="s">
        <v>5</v>
      </c>
      <c r="I176" s="25" t="s">
        <v>6</v>
      </c>
      <c r="J176" s="25" t="s">
        <v>7</v>
      </c>
      <c r="K176" s="25" t="s">
        <v>1</v>
      </c>
      <c r="L176" s="25" t="s">
        <v>8</v>
      </c>
      <c r="M176" s="25" t="s">
        <v>9</v>
      </c>
      <c r="N176" s="29" t="s">
        <v>50</v>
      </c>
      <c r="O176" s="29" t="s">
        <v>51</v>
      </c>
      <c r="P176" s="24" t="s">
        <v>52</v>
      </c>
      <c r="Q176" s="24" t="s">
        <v>53</v>
      </c>
      <c r="R176" s="24" t="s">
        <v>54</v>
      </c>
    </row>
    <row r="177" spans="1:18" x14ac:dyDescent="0.25">
      <c r="A177" s="4" t="s">
        <v>39</v>
      </c>
      <c r="B177" s="4">
        <v>358</v>
      </c>
      <c r="C177" s="4">
        <v>333</v>
      </c>
      <c r="D177" s="4">
        <v>25</v>
      </c>
      <c r="E177" s="4">
        <v>24</v>
      </c>
      <c r="F177" s="4">
        <v>334</v>
      </c>
      <c r="G177" s="4">
        <v>230</v>
      </c>
      <c r="H177" s="4">
        <v>128</v>
      </c>
      <c r="I177" s="4">
        <v>169</v>
      </c>
      <c r="J177" s="4">
        <v>104</v>
      </c>
      <c r="K177" s="4">
        <v>33</v>
      </c>
      <c r="L177" s="4">
        <v>20</v>
      </c>
      <c r="M177" s="4">
        <v>31</v>
      </c>
      <c r="N177" s="30">
        <v>192</v>
      </c>
      <c r="O177" s="30">
        <v>128</v>
      </c>
      <c r="P177" s="4">
        <v>30</v>
      </c>
      <c r="Q177" s="4">
        <v>7</v>
      </c>
      <c r="R177" s="30">
        <v>165</v>
      </c>
    </row>
    <row r="178" spans="1:18" x14ac:dyDescent="0.25">
      <c r="A178" s="4" t="s">
        <v>40</v>
      </c>
      <c r="B178" s="4">
        <v>60</v>
      </c>
      <c r="C178" s="4">
        <v>50</v>
      </c>
      <c r="D178" s="4">
        <v>10</v>
      </c>
      <c r="E178" s="4">
        <v>10</v>
      </c>
      <c r="F178" s="4">
        <v>50</v>
      </c>
      <c r="G178" s="4">
        <v>28</v>
      </c>
      <c r="H178" s="4">
        <v>32</v>
      </c>
      <c r="I178" s="4">
        <v>18</v>
      </c>
      <c r="J178" s="4">
        <v>18</v>
      </c>
      <c r="K178" s="4">
        <v>6</v>
      </c>
      <c r="L178" s="4">
        <v>7</v>
      </c>
      <c r="M178" s="4">
        <v>10</v>
      </c>
      <c r="N178" s="30">
        <v>23</v>
      </c>
      <c r="O178" s="30">
        <v>23</v>
      </c>
      <c r="P178" s="4">
        <v>10</v>
      </c>
      <c r="Q178" s="4">
        <v>3</v>
      </c>
      <c r="R178" s="30">
        <v>36</v>
      </c>
    </row>
    <row r="179" spans="1:18" x14ac:dyDescent="0.25">
      <c r="A179" s="4" t="s">
        <v>10</v>
      </c>
      <c r="B179" s="5">
        <f>(B177/(B177+B178))*100</f>
        <v>85.645933014354071</v>
      </c>
      <c r="C179" s="5">
        <f t="shared" ref="C179:K179" si="97">(C177/(C177+C178))*100</f>
        <v>86.945169712793728</v>
      </c>
      <c r="D179" s="5">
        <f t="shared" si="97"/>
        <v>71.428571428571431</v>
      </c>
      <c r="E179" s="5">
        <f t="shared" si="97"/>
        <v>70.588235294117652</v>
      </c>
      <c r="F179" s="5">
        <f t="shared" si="97"/>
        <v>86.979166666666657</v>
      </c>
      <c r="G179" s="5">
        <f t="shared" si="97"/>
        <v>89.147286821705436</v>
      </c>
      <c r="H179" s="5">
        <f t="shared" si="97"/>
        <v>80</v>
      </c>
      <c r="I179" s="5">
        <f t="shared" si="97"/>
        <v>90.37433155080214</v>
      </c>
      <c r="J179" s="5">
        <f t="shared" si="97"/>
        <v>85.245901639344254</v>
      </c>
      <c r="K179" s="5">
        <f t="shared" si="97"/>
        <v>84.615384615384613</v>
      </c>
      <c r="L179" s="5">
        <f t="shared" ref="L179:M179" si="98">(L177/(L177+L178))*100</f>
        <v>74.074074074074076</v>
      </c>
      <c r="M179" s="5">
        <f t="shared" si="98"/>
        <v>75.609756097560975</v>
      </c>
      <c r="N179" s="5">
        <f t="shared" ref="N179:Q179" si="99">(N177/(N177+N178))*100</f>
        <v>89.302325581395351</v>
      </c>
      <c r="O179" s="5">
        <f t="shared" si="99"/>
        <v>84.768211920529808</v>
      </c>
      <c r="P179" s="5">
        <f t="shared" si="99"/>
        <v>75</v>
      </c>
      <c r="Q179" s="5">
        <f t="shared" si="99"/>
        <v>70</v>
      </c>
      <c r="R179" s="5">
        <v>82.089552238805979</v>
      </c>
    </row>
    <row r="180" spans="1:18" x14ac:dyDescent="0.25">
      <c r="A180" s="4" t="s">
        <v>38</v>
      </c>
      <c r="B180" s="4" t="s">
        <v>11</v>
      </c>
      <c r="C180" s="5">
        <f t="shared" ref="C180:M180" si="100">C179-$B179</f>
        <v>1.2992366984396568</v>
      </c>
      <c r="D180" s="5">
        <f t="shared" si="100"/>
        <v>-14.217361585782641</v>
      </c>
      <c r="E180" s="5">
        <f t="shared" si="100"/>
        <v>-15.057697720236419</v>
      </c>
      <c r="F180" s="5">
        <f t="shared" si="100"/>
        <v>1.3332336523125861</v>
      </c>
      <c r="G180" s="5">
        <f t="shared" si="100"/>
        <v>3.5013538073513644</v>
      </c>
      <c r="H180" s="5">
        <f t="shared" si="100"/>
        <v>-5.6459330143540711</v>
      </c>
      <c r="I180" s="5">
        <f t="shared" si="100"/>
        <v>4.7283985364480685</v>
      </c>
      <c r="J180" s="5">
        <f t="shared" si="100"/>
        <v>-0.40003137500981722</v>
      </c>
      <c r="K180" s="5">
        <f t="shared" si="100"/>
        <v>-1.0305483989694579</v>
      </c>
      <c r="L180" s="5">
        <f t="shared" si="100"/>
        <v>-11.571858940279995</v>
      </c>
      <c r="M180" s="5">
        <f t="shared" si="100"/>
        <v>-10.036176916793096</v>
      </c>
      <c r="N180" s="5">
        <f t="shared" ref="N180:P180" si="101">N179-$B179</f>
        <v>3.65639256704128</v>
      </c>
      <c r="O180" s="5">
        <f t="shared" si="101"/>
        <v>-0.87772109382426322</v>
      </c>
      <c r="P180" s="5">
        <f t="shared" si="101"/>
        <v>-10.645933014354071</v>
      </c>
      <c r="Q180" s="5">
        <f>Q179-$B179</f>
        <v>-15.645933014354071</v>
      </c>
      <c r="R180" s="5">
        <v>-3.5563807755480923</v>
      </c>
    </row>
    <row r="181" spans="1:18" x14ac:dyDescent="0.25">
      <c r="R181" s="36"/>
    </row>
    <row r="182" spans="1:18" x14ac:dyDescent="0.25">
      <c r="A182" s="1" t="s">
        <v>33</v>
      </c>
      <c r="I182" s="2"/>
      <c r="R182" s="36"/>
    </row>
    <row r="183" spans="1:18" x14ac:dyDescent="0.25">
      <c r="A183" s="15"/>
      <c r="B183" s="10"/>
      <c r="C183" s="11"/>
      <c r="D183" s="10"/>
      <c r="E183" s="11"/>
      <c r="F183" s="10"/>
      <c r="G183" s="11"/>
      <c r="H183" s="10"/>
      <c r="I183" s="19"/>
      <c r="J183" s="21"/>
      <c r="K183" s="23" t="s">
        <v>41</v>
      </c>
      <c r="L183" s="21"/>
      <c r="M183" s="20"/>
      <c r="N183" s="28"/>
      <c r="O183" s="32"/>
      <c r="P183" s="31" t="s">
        <v>49</v>
      </c>
      <c r="Q183" s="21"/>
      <c r="R183" s="20"/>
    </row>
    <row r="184" spans="1:18" x14ac:dyDescent="0.25">
      <c r="A184" s="16" t="s">
        <v>42</v>
      </c>
      <c r="B184" s="14" t="s">
        <v>43</v>
      </c>
      <c r="C184" s="13" t="s">
        <v>2</v>
      </c>
      <c r="D184" s="14" t="s">
        <v>3</v>
      </c>
      <c r="E184" s="13" t="s">
        <v>47</v>
      </c>
      <c r="F184" s="14" t="s">
        <v>48</v>
      </c>
      <c r="G184" s="13" t="s">
        <v>4</v>
      </c>
      <c r="H184" s="14" t="s">
        <v>5</v>
      </c>
      <c r="I184" s="25" t="s">
        <v>6</v>
      </c>
      <c r="J184" s="25" t="s">
        <v>7</v>
      </c>
      <c r="K184" s="25" t="s">
        <v>1</v>
      </c>
      <c r="L184" s="25" t="s">
        <v>8</v>
      </c>
      <c r="M184" s="25" t="s">
        <v>9</v>
      </c>
      <c r="N184" s="29" t="s">
        <v>50</v>
      </c>
      <c r="O184" s="29" t="s">
        <v>51</v>
      </c>
      <c r="P184" s="24" t="s">
        <v>52</v>
      </c>
      <c r="Q184" s="24" t="s">
        <v>53</v>
      </c>
      <c r="R184" s="24" t="s">
        <v>54</v>
      </c>
    </row>
    <row r="185" spans="1:18" x14ac:dyDescent="0.25">
      <c r="A185" s="4" t="s">
        <v>39</v>
      </c>
      <c r="B185" s="4">
        <v>332</v>
      </c>
      <c r="C185" s="4">
        <v>307</v>
      </c>
      <c r="D185" s="4">
        <v>25</v>
      </c>
      <c r="E185" s="4">
        <v>23</v>
      </c>
      <c r="F185" s="4">
        <v>309</v>
      </c>
      <c r="G185" s="4">
        <v>211</v>
      </c>
      <c r="H185" s="4">
        <v>121</v>
      </c>
      <c r="I185" s="4">
        <v>159</v>
      </c>
      <c r="J185" s="4">
        <v>94</v>
      </c>
      <c r="K185" s="4">
        <v>30</v>
      </c>
      <c r="L185" s="4">
        <v>18</v>
      </c>
      <c r="M185" s="4">
        <v>30</v>
      </c>
      <c r="N185" s="30">
        <v>183</v>
      </c>
      <c r="O185" s="30">
        <v>118</v>
      </c>
      <c r="P185" s="4">
        <v>26</v>
      </c>
      <c r="Q185" s="4">
        <v>4</v>
      </c>
      <c r="R185" s="30">
        <v>148</v>
      </c>
    </row>
    <row r="186" spans="1:18" x14ac:dyDescent="0.25">
      <c r="A186" s="4" t="s">
        <v>40</v>
      </c>
      <c r="B186" s="4">
        <v>86</v>
      </c>
      <c r="C186" s="4">
        <v>76</v>
      </c>
      <c r="D186" s="4">
        <v>10</v>
      </c>
      <c r="E186" s="4">
        <v>11</v>
      </c>
      <c r="F186" s="4">
        <v>75</v>
      </c>
      <c r="G186" s="4">
        <v>47</v>
      </c>
      <c r="H186" s="4">
        <v>39</v>
      </c>
      <c r="I186" s="4">
        <v>28</v>
      </c>
      <c r="J186" s="4">
        <v>28</v>
      </c>
      <c r="K186" s="4">
        <v>9</v>
      </c>
      <c r="L186" s="4">
        <v>9</v>
      </c>
      <c r="M186" s="4">
        <v>11</v>
      </c>
      <c r="N186" s="30">
        <v>32</v>
      </c>
      <c r="O186" s="30">
        <v>33</v>
      </c>
      <c r="P186" s="4">
        <v>14</v>
      </c>
      <c r="Q186" s="4">
        <v>6</v>
      </c>
      <c r="R186" s="30">
        <v>53</v>
      </c>
    </row>
    <row r="187" spans="1:18" x14ac:dyDescent="0.25">
      <c r="A187" s="4" t="s">
        <v>10</v>
      </c>
      <c r="B187" s="5">
        <f>(B185/(B185+B186))*100</f>
        <v>79.425837320574161</v>
      </c>
      <c r="C187" s="5">
        <f t="shared" ref="C187:K187" si="102">(C185/(C185+C186))*100</f>
        <v>80.156657963446477</v>
      </c>
      <c r="D187" s="5">
        <f t="shared" si="102"/>
        <v>71.428571428571431</v>
      </c>
      <c r="E187" s="5">
        <f t="shared" si="102"/>
        <v>67.64705882352942</v>
      </c>
      <c r="F187" s="5">
        <f t="shared" si="102"/>
        <v>80.46875</v>
      </c>
      <c r="G187" s="5">
        <f t="shared" si="102"/>
        <v>81.782945736434115</v>
      </c>
      <c r="H187" s="5">
        <f t="shared" si="102"/>
        <v>75.625</v>
      </c>
      <c r="I187" s="5">
        <f t="shared" si="102"/>
        <v>85.026737967914428</v>
      </c>
      <c r="J187" s="5">
        <f t="shared" si="102"/>
        <v>77.049180327868854</v>
      </c>
      <c r="K187" s="5">
        <f t="shared" si="102"/>
        <v>76.923076923076934</v>
      </c>
      <c r="L187" s="5">
        <f t="shared" ref="L187:M187" si="103">(L185/(L185+L186))*100</f>
        <v>66.666666666666657</v>
      </c>
      <c r="M187" s="5">
        <f t="shared" si="103"/>
        <v>73.170731707317074</v>
      </c>
      <c r="N187" s="5">
        <f t="shared" ref="N187:Q187" si="104">(N185/(N185+N186))*100</f>
        <v>85.116279069767444</v>
      </c>
      <c r="O187" s="5">
        <f t="shared" si="104"/>
        <v>78.145695364238406</v>
      </c>
      <c r="P187" s="5">
        <f t="shared" si="104"/>
        <v>65</v>
      </c>
      <c r="Q187" s="5">
        <f t="shared" si="104"/>
        <v>40</v>
      </c>
      <c r="R187" s="5">
        <v>73.631840796019901</v>
      </c>
    </row>
    <row r="188" spans="1:18" x14ac:dyDescent="0.25">
      <c r="A188" s="4" t="s">
        <v>38</v>
      </c>
      <c r="B188" s="4" t="s">
        <v>11</v>
      </c>
      <c r="C188" s="5">
        <f t="shared" ref="C188:M188" si="105">C187-$B187</f>
        <v>0.73082064287231674</v>
      </c>
      <c r="D188" s="5">
        <f t="shared" si="105"/>
        <v>-7.99726589200273</v>
      </c>
      <c r="E188" s="5">
        <f t="shared" si="105"/>
        <v>-11.77877849704474</v>
      </c>
      <c r="F188" s="5">
        <f t="shared" si="105"/>
        <v>1.0429126794258394</v>
      </c>
      <c r="G188" s="5">
        <f t="shared" si="105"/>
        <v>2.3571084158599547</v>
      </c>
      <c r="H188" s="5">
        <f t="shared" si="105"/>
        <v>-3.8008373205741606</v>
      </c>
      <c r="I188" s="5">
        <f t="shared" si="105"/>
        <v>5.6009006473402678</v>
      </c>
      <c r="J188" s="5">
        <f t="shared" si="105"/>
        <v>-2.3766569927053069</v>
      </c>
      <c r="K188" s="5">
        <f t="shared" si="105"/>
        <v>-2.5027603974972266</v>
      </c>
      <c r="L188" s="5">
        <f t="shared" si="105"/>
        <v>-12.759170653907503</v>
      </c>
      <c r="M188" s="5">
        <f t="shared" si="105"/>
        <v>-6.2551056132570864</v>
      </c>
      <c r="N188" s="5">
        <f t="shared" ref="N188:Q188" si="106">N187-$B187</f>
        <v>5.6904417491932833</v>
      </c>
      <c r="O188" s="5">
        <f t="shared" si="106"/>
        <v>-1.2801419563357541</v>
      </c>
      <c r="P188" s="5">
        <f t="shared" si="106"/>
        <v>-14.425837320574161</v>
      </c>
      <c r="Q188" s="5">
        <f t="shared" si="106"/>
        <v>-39.425837320574161</v>
      </c>
      <c r="R188" s="5">
        <v>-5.7939965245542595</v>
      </c>
    </row>
    <row r="189" spans="1:18" x14ac:dyDescent="0.25">
      <c r="R189" s="36"/>
    </row>
    <row r="190" spans="1:18" x14ac:dyDescent="0.25">
      <c r="A190" s="1" t="s">
        <v>34</v>
      </c>
      <c r="I190" s="2"/>
      <c r="R190" s="36"/>
    </row>
    <row r="191" spans="1:18" x14ac:dyDescent="0.25">
      <c r="A191" s="15"/>
      <c r="B191" s="10"/>
      <c r="C191" s="11"/>
      <c r="D191" s="10"/>
      <c r="E191" s="11"/>
      <c r="F191" s="10"/>
      <c r="G191" s="11"/>
      <c r="H191" s="10"/>
      <c r="I191" s="19"/>
      <c r="J191" s="21"/>
      <c r="K191" s="23" t="s">
        <v>41</v>
      </c>
      <c r="L191" s="21"/>
      <c r="M191" s="20"/>
      <c r="N191" s="28"/>
      <c r="O191" s="32"/>
      <c r="P191" s="31" t="s">
        <v>49</v>
      </c>
      <c r="Q191" s="21"/>
      <c r="R191" s="20"/>
    </row>
    <row r="192" spans="1:18" x14ac:dyDescent="0.25">
      <c r="A192" s="16" t="s">
        <v>42</v>
      </c>
      <c r="B192" s="14" t="s">
        <v>43</v>
      </c>
      <c r="C192" s="13" t="s">
        <v>2</v>
      </c>
      <c r="D192" s="14" t="s">
        <v>3</v>
      </c>
      <c r="E192" s="13" t="s">
        <v>47</v>
      </c>
      <c r="F192" s="14" t="s">
        <v>48</v>
      </c>
      <c r="G192" s="13" t="s">
        <v>4</v>
      </c>
      <c r="H192" s="14" t="s">
        <v>5</v>
      </c>
      <c r="I192" s="25" t="s">
        <v>6</v>
      </c>
      <c r="J192" s="25" t="s">
        <v>7</v>
      </c>
      <c r="K192" s="25" t="s">
        <v>1</v>
      </c>
      <c r="L192" s="25" t="s">
        <v>8</v>
      </c>
      <c r="M192" s="25" t="s">
        <v>9</v>
      </c>
      <c r="N192" s="29" t="s">
        <v>50</v>
      </c>
      <c r="O192" s="29" t="s">
        <v>51</v>
      </c>
      <c r="P192" s="24" t="s">
        <v>52</v>
      </c>
      <c r="Q192" s="24" t="s">
        <v>53</v>
      </c>
      <c r="R192" s="24" t="s">
        <v>54</v>
      </c>
    </row>
    <row r="193" spans="1:18" x14ac:dyDescent="0.25">
      <c r="A193" s="4" t="s">
        <v>39</v>
      </c>
      <c r="B193" s="4">
        <v>304</v>
      </c>
      <c r="C193" s="4">
        <v>284</v>
      </c>
      <c r="D193" s="4">
        <v>20</v>
      </c>
      <c r="E193" s="4">
        <v>22</v>
      </c>
      <c r="F193" s="4">
        <v>282</v>
      </c>
      <c r="G193" s="4">
        <v>190</v>
      </c>
      <c r="H193" s="4">
        <v>114</v>
      </c>
      <c r="I193" s="4">
        <v>147</v>
      </c>
      <c r="J193" s="4">
        <v>86</v>
      </c>
      <c r="K193" s="4">
        <v>26</v>
      </c>
      <c r="L193" s="4">
        <v>17</v>
      </c>
      <c r="M193" s="4">
        <v>27</v>
      </c>
      <c r="N193" s="30">
        <v>164</v>
      </c>
      <c r="O193" s="30">
        <v>109</v>
      </c>
      <c r="P193" s="4">
        <v>26</v>
      </c>
      <c r="Q193" s="4">
        <v>4</v>
      </c>
      <c r="R193" s="30">
        <v>139</v>
      </c>
    </row>
    <row r="194" spans="1:18" x14ac:dyDescent="0.25">
      <c r="A194" s="4" t="s">
        <v>40</v>
      </c>
      <c r="B194" s="4">
        <v>114</v>
      </c>
      <c r="C194" s="4">
        <v>99</v>
      </c>
      <c r="D194" s="4">
        <v>15</v>
      </c>
      <c r="E194" s="4">
        <v>12</v>
      </c>
      <c r="F194" s="4">
        <v>102</v>
      </c>
      <c r="G194" s="4">
        <v>68</v>
      </c>
      <c r="H194" s="4">
        <v>46</v>
      </c>
      <c r="I194" s="4">
        <v>40</v>
      </c>
      <c r="J194" s="4">
        <v>36</v>
      </c>
      <c r="K194" s="4">
        <v>13</v>
      </c>
      <c r="L194" s="4">
        <v>10</v>
      </c>
      <c r="M194" s="4">
        <v>14</v>
      </c>
      <c r="N194" s="30">
        <v>51</v>
      </c>
      <c r="O194" s="30">
        <v>42</v>
      </c>
      <c r="P194" s="4">
        <v>14</v>
      </c>
      <c r="Q194" s="4">
        <v>6</v>
      </c>
      <c r="R194" s="30">
        <v>62</v>
      </c>
    </row>
    <row r="195" spans="1:18" x14ac:dyDescent="0.25">
      <c r="A195" s="4" t="s">
        <v>10</v>
      </c>
      <c r="B195" s="5">
        <f>(B193/(B193+B194))*100</f>
        <v>72.727272727272734</v>
      </c>
      <c r="C195" s="5">
        <f t="shared" ref="C195:K195" si="107">(C193/(C193+C194))*100</f>
        <v>74.151436031331599</v>
      </c>
      <c r="D195" s="5">
        <f t="shared" si="107"/>
        <v>57.142857142857139</v>
      </c>
      <c r="E195" s="5">
        <f t="shared" si="107"/>
        <v>64.705882352941174</v>
      </c>
      <c r="F195" s="5">
        <f t="shared" si="107"/>
        <v>73.4375</v>
      </c>
      <c r="G195" s="5">
        <f t="shared" si="107"/>
        <v>73.643410852713174</v>
      </c>
      <c r="H195" s="5">
        <f t="shared" si="107"/>
        <v>71.25</v>
      </c>
      <c r="I195" s="5">
        <f t="shared" si="107"/>
        <v>78.609625668449198</v>
      </c>
      <c r="J195" s="5">
        <f t="shared" si="107"/>
        <v>70.491803278688522</v>
      </c>
      <c r="K195" s="5">
        <f t="shared" si="107"/>
        <v>66.666666666666657</v>
      </c>
      <c r="L195" s="5">
        <f t="shared" ref="L195:M195" si="108">(L193/(L193+L194))*100</f>
        <v>62.962962962962962</v>
      </c>
      <c r="M195" s="5">
        <f t="shared" si="108"/>
        <v>65.853658536585371</v>
      </c>
      <c r="N195" s="5">
        <f t="shared" ref="N195:Q195" si="109">(N193/(N193+N194))*100</f>
        <v>76.279069767441868</v>
      </c>
      <c r="O195" s="5">
        <f t="shared" si="109"/>
        <v>72.185430463576168</v>
      </c>
      <c r="P195" s="5">
        <f t="shared" si="109"/>
        <v>65</v>
      </c>
      <c r="Q195" s="5">
        <f t="shared" si="109"/>
        <v>40</v>
      </c>
      <c r="R195" s="5">
        <f>(R193/(R193+R194))*100</f>
        <v>69.154228855721385</v>
      </c>
    </row>
    <row r="196" spans="1:18" x14ac:dyDescent="0.25">
      <c r="A196" s="4" t="s">
        <v>38</v>
      </c>
      <c r="B196" s="4" t="s">
        <v>11</v>
      </c>
      <c r="C196" s="5">
        <f t="shared" ref="C196:M196" si="110">C195-$B195</f>
        <v>1.4241633040588653</v>
      </c>
      <c r="D196" s="5">
        <f t="shared" si="110"/>
        <v>-15.584415584415595</v>
      </c>
      <c r="E196" s="5">
        <f t="shared" si="110"/>
        <v>-8.0213903743315598</v>
      </c>
      <c r="F196" s="5">
        <f t="shared" si="110"/>
        <v>0.71022727272726627</v>
      </c>
      <c r="G196" s="5">
        <f t="shared" si="110"/>
        <v>0.91613812544044038</v>
      </c>
      <c r="H196" s="5">
        <f t="shared" si="110"/>
        <v>-1.4772727272727337</v>
      </c>
      <c r="I196" s="5">
        <f t="shared" si="110"/>
        <v>5.8823529411764639</v>
      </c>
      <c r="J196" s="5">
        <f t="shared" si="110"/>
        <v>-2.2354694485842117</v>
      </c>
      <c r="K196" s="5">
        <f t="shared" si="110"/>
        <v>-6.0606060606060765</v>
      </c>
      <c r="L196" s="5">
        <f t="shared" si="110"/>
        <v>-9.7643097643097718</v>
      </c>
      <c r="M196" s="5">
        <f t="shared" si="110"/>
        <v>-6.8736141906873627</v>
      </c>
      <c r="N196" s="5">
        <f t="shared" ref="N196:Q196" si="111">N195-$B195</f>
        <v>3.5517970401691343</v>
      </c>
      <c r="O196" s="5">
        <f t="shared" si="111"/>
        <v>-0.54184226369656585</v>
      </c>
      <c r="P196" s="5">
        <f t="shared" si="111"/>
        <v>-7.7272727272727337</v>
      </c>
      <c r="Q196" s="5">
        <f t="shared" si="111"/>
        <v>-32.727272727272734</v>
      </c>
      <c r="R196" s="5">
        <v>-3.5730438715513486</v>
      </c>
    </row>
    <row r="197" spans="1:18" x14ac:dyDescent="0.25">
      <c r="R197" s="36"/>
    </row>
    <row r="198" spans="1:18" x14ac:dyDescent="0.25">
      <c r="A198" s="1" t="s">
        <v>35</v>
      </c>
      <c r="I198" s="2"/>
      <c r="R198" s="36"/>
    </row>
    <row r="199" spans="1:18" x14ac:dyDescent="0.25">
      <c r="A199" s="15"/>
      <c r="B199" s="10"/>
      <c r="C199" s="11"/>
      <c r="D199" s="10"/>
      <c r="E199" s="11"/>
      <c r="F199" s="10"/>
      <c r="G199" s="11"/>
      <c r="H199" s="10"/>
      <c r="I199" s="19"/>
      <c r="J199" s="21"/>
      <c r="K199" s="23" t="s">
        <v>41</v>
      </c>
      <c r="L199" s="21"/>
      <c r="M199" s="20"/>
      <c r="N199" s="28"/>
      <c r="O199" s="32"/>
      <c r="P199" s="31" t="s">
        <v>49</v>
      </c>
      <c r="Q199" s="21"/>
      <c r="R199" s="20"/>
    </row>
    <row r="200" spans="1:18" x14ac:dyDescent="0.25">
      <c r="A200" s="16" t="s">
        <v>42</v>
      </c>
      <c r="B200" s="14" t="s">
        <v>43</v>
      </c>
      <c r="C200" s="13" t="s">
        <v>2</v>
      </c>
      <c r="D200" s="14" t="s">
        <v>3</v>
      </c>
      <c r="E200" s="13" t="s">
        <v>47</v>
      </c>
      <c r="F200" s="14" t="s">
        <v>48</v>
      </c>
      <c r="G200" s="13" t="s">
        <v>4</v>
      </c>
      <c r="H200" s="14" t="s">
        <v>5</v>
      </c>
      <c r="I200" s="25" t="s">
        <v>6</v>
      </c>
      <c r="J200" s="25" t="s">
        <v>7</v>
      </c>
      <c r="K200" s="25" t="s">
        <v>1</v>
      </c>
      <c r="L200" s="25" t="s">
        <v>8</v>
      </c>
      <c r="M200" s="25" t="s">
        <v>9</v>
      </c>
      <c r="N200" s="29" t="s">
        <v>50</v>
      </c>
      <c r="O200" s="29" t="s">
        <v>51</v>
      </c>
      <c r="P200" s="24" t="s">
        <v>52</v>
      </c>
      <c r="Q200" s="24" t="s">
        <v>53</v>
      </c>
      <c r="R200" s="24" t="s">
        <v>54</v>
      </c>
    </row>
    <row r="201" spans="1:18" x14ac:dyDescent="0.25">
      <c r="A201" s="4" t="s">
        <v>39</v>
      </c>
      <c r="B201" s="4">
        <v>417</v>
      </c>
      <c r="C201" s="4">
        <v>362</v>
      </c>
      <c r="D201" s="4">
        <v>55</v>
      </c>
      <c r="E201" s="4">
        <v>45</v>
      </c>
      <c r="F201" s="4">
        <v>372</v>
      </c>
      <c r="G201" s="4">
        <v>248</v>
      </c>
      <c r="H201" s="4">
        <v>169</v>
      </c>
      <c r="I201" s="4">
        <v>175</v>
      </c>
      <c r="J201" s="4">
        <v>115</v>
      </c>
      <c r="K201" s="4">
        <v>44</v>
      </c>
      <c r="L201" s="4">
        <v>35</v>
      </c>
      <c r="M201" s="4">
        <v>47</v>
      </c>
      <c r="N201" s="30">
        <v>204</v>
      </c>
      <c r="O201" s="30">
        <v>159</v>
      </c>
      <c r="P201" s="4">
        <v>40</v>
      </c>
      <c r="Q201" s="4">
        <v>13</v>
      </c>
      <c r="R201" s="30">
        <v>212</v>
      </c>
    </row>
    <row r="202" spans="1:18" x14ac:dyDescent="0.25">
      <c r="A202" s="4" t="s">
        <v>40</v>
      </c>
      <c r="B202" s="4">
        <v>85</v>
      </c>
      <c r="C202" s="4">
        <v>55</v>
      </c>
      <c r="D202" s="4">
        <v>30</v>
      </c>
      <c r="E202" s="4">
        <v>18</v>
      </c>
      <c r="F202" s="4">
        <v>67</v>
      </c>
      <c r="G202" s="4">
        <v>36</v>
      </c>
      <c r="H202" s="4">
        <v>49</v>
      </c>
      <c r="I202" s="4">
        <v>23</v>
      </c>
      <c r="J202" s="4">
        <v>17</v>
      </c>
      <c r="K202" s="4">
        <v>8</v>
      </c>
      <c r="L202" s="4">
        <v>22</v>
      </c>
      <c r="M202" s="4">
        <v>14</v>
      </c>
      <c r="N202" s="30">
        <v>26</v>
      </c>
      <c r="O202" s="30">
        <v>40</v>
      </c>
      <c r="P202" s="4">
        <v>13</v>
      </c>
      <c r="Q202" s="4">
        <v>5</v>
      </c>
      <c r="R202" s="30">
        <v>58</v>
      </c>
    </row>
    <row r="203" spans="1:18" x14ac:dyDescent="0.25">
      <c r="A203" s="4" t="s">
        <v>10</v>
      </c>
      <c r="B203" s="5">
        <f>(B201/(B201+B202))*100</f>
        <v>83.067729083665341</v>
      </c>
      <c r="C203" s="5">
        <f t="shared" ref="C203:K203" si="112">(C201/(C201+C202))*100</f>
        <v>86.810551558753005</v>
      </c>
      <c r="D203" s="5">
        <f t="shared" si="112"/>
        <v>64.705882352941174</v>
      </c>
      <c r="E203" s="5">
        <f t="shared" si="112"/>
        <v>71.428571428571431</v>
      </c>
      <c r="F203" s="5">
        <f t="shared" si="112"/>
        <v>84.73804100227791</v>
      </c>
      <c r="G203" s="5">
        <f t="shared" si="112"/>
        <v>87.323943661971825</v>
      </c>
      <c r="H203" s="5">
        <f t="shared" si="112"/>
        <v>77.522935779816521</v>
      </c>
      <c r="I203" s="5">
        <f t="shared" si="112"/>
        <v>88.383838383838381</v>
      </c>
      <c r="J203" s="5">
        <f t="shared" si="112"/>
        <v>87.121212121212125</v>
      </c>
      <c r="K203" s="5">
        <f t="shared" si="112"/>
        <v>84.615384615384613</v>
      </c>
      <c r="L203" s="5">
        <f t="shared" ref="L203:M203" si="113">(L201/(L201+L202))*100</f>
        <v>61.403508771929829</v>
      </c>
      <c r="M203" s="5">
        <f t="shared" si="113"/>
        <v>77.049180327868854</v>
      </c>
      <c r="N203" s="5">
        <f t="shared" ref="N203:Q203" si="114">(N201/(N201+N202))*100</f>
        <v>88.695652173913047</v>
      </c>
      <c r="O203" s="5">
        <f t="shared" si="114"/>
        <v>79.899497487437188</v>
      </c>
      <c r="P203" s="5">
        <f t="shared" si="114"/>
        <v>75.471698113207552</v>
      </c>
      <c r="Q203" s="5">
        <f t="shared" si="114"/>
        <v>72.222222222222214</v>
      </c>
      <c r="R203" s="5">
        <f>(R201/(R201+R202))*100</f>
        <v>78.518518518518519</v>
      </c>
    </row>
    <row r="204" spans="1:18" x14ac:dyDescent="0.25">
      <c r="A204" s="4" t="s">
        <v>38</v>
      </c>
      <c r="B204" s="4" t="s">
        <v>11</v>
      </c>
      <c r="C204" s="5">
        <f t="shared" ref="C204:M204" si="115">C203-$B203</f>
        <v>3.7428224750876637</v>
      </c>
      <c r="D204" s="5">
        <f t="shared" si="115"/>
        <v>-18.361846730724167</v>
      </c>
      <c r="E204" s="5">
        <f t="shared" si="115"/>
        <v>-11.639157655093911</v>
      </c>
      <c r="F204" s="5">
        <f t="shared" si="115"/>
        <v>1.670311918612569</v>
      </c>
      <c r="G204" s="5">
        <f t="shared" si="115"/>
        <v>4.2562145783064835</v>
      </c>
      <c r="H204" s="5">
        <f t="shared" si="115"/>
        <v>-5.5447933038488202</v>
      </c>
      <c r="I204" s="5">
        <f t="shared" si="115"/>
        <v>5.3161093001730393</v>
      </c>
      <c r="J204" s="5">
        <f t="shared" si="115"/>
        <v>4.0534830375467834</v>
      </c>
      <c r="K204" s="5">
        <f t="shared" si="115"/>
        <v>1.5476555317192719</v>
      </c>
      <c r="L204" s="5">
        <f t="shared" si="115"/>
        <v>-21.664220311735512</v>
      </c>
      <c r="M204" s="5">
        <f t="shared" si="115"/>
        <v>-6.0185487557964876</v>
      </c>
      <c r="N204" s="5">
        <f t="shared" ref="N204:Q204" si="116">N203-$B203</f>
        <v>5.6279230902477053</v>
      </c>
      <c r="O204" s="5">
        <f t="shared" si="116"/>
        <v>-3.1682315962281535</v>
      </c>
      <c r="P204" s="5">
        <f t="shared" si="116"/>
        <v>-7.5960309704577895</v>
      </c>
      <c r="Q204" s="5">
        <f t="shared" si="116"/>
        <v>-10.845506861443127</v>
      </c>
      <c r="R204" s="5">
        <f>R203-B203</f>
        <v>-4.5492105651468222</v>
      </c>
    </row>
    <row r="205" spans="1:18" x14ac:dyDescent="0.25">
      <c r="R205" s="36"/>
    </row>
    <row r="206" spans="1:18" x14ac:dyDescent="0.25">
      <c r="A206" s="1" t="s">
        <v>36</v>
      </c>
      <c r="I206" s="2"/>
      <c r="R206" s="36"/>
    </row>
    <row r="207" spans="1:18" x14ac:dyDescent="0.25">
      <c r="A207" s="17"/>
      <c r="B207" s="7"/>
      <c r="C207" s="8"/>
      <c r="D207" s="7"/>
      <c r="E207" s="8"/>
      <c r="F207" s="7"/>
      <c r="G207" s="8"/>
      <c r="H207" s="7"/>
      <c r="I207" s="19"/>
      <c r="J207" s="21"/>
      <c r="K207" s="23" t="s">
        <v>41</v>
      </c>
      <c r="L207" s="21"/>
      <c r="M207" s="20"/>
      <c r="N207" s="28"/>
      <c r="O207" s="32"/>
      <c r="P207" s="31" t="s">
        <v>49</v>
      </c>
      <c r="Q207" s="21"/>
      <c r="R207" s="20"/>
    </row>
    <row r="208" spans="1:18" x14ac:dyDescent="0.25">
      <c r="A208" s="18" t="s">
        <v>42</v>
      </c>
      <c r="B208" s="22" t="s">
        <v>43</v>
      </c>
      <c r="C208" s="9" t="s">
        <v>2</v>
      </c>
      <c r="D208" s="22" t="s">
        <v>3</v>
      </c>
      <c r="E208" s="9" t="s">
        <v>47</v>
      </c>
      <c r="F208" s="22" t="s">
        <v>48</v>
      </c>
      <c r="G208" s="9" t="s">
        <v>4</v>
      </c>
      <c r="H208" s="22" t="s">
        <v>5</v>
      </c>
      <c r="I208" s="25" t="s">
        <v>6</v>
      </c>
      <c r="J208" s="25" t="s">
        <v>7</v>
      </c>
      <c r="K208" s="25" t="s">
        <v>1</v>
      </c>
      <c r="L208" s="25" t="s">
        <v>8</v>
      </c>
      <c r="M208" s="25" t="s">
        <v>9</v>
      </c>
      <c r="N208" s="29" t="s">
        <v>50</v>
      </c>
      <c r="O208" s="29" t="s">
        <v>51</v>
      </c>
      <c r="P208" s="24" t="s">
        <v>52</v>
      </c>
      <c r="Q208" s="24" t="s">
        <v>53</v>
      </c>
      <c r="R208" s="24" t="s">
        <v>54</v>
      </c>
    </row>
    <row r="209" spans="1:18" x14ac:dyDescent="0.25">
      <c r="A209" s="4" t="s">
        <v>39</v>
      </c>
      <c r="B209" s="4">
        <v>375</v>
      </c>
      <c r="C209" s="4">
        <v>329</v>
      </c>
      <c r="D209" s="4">
        <v>46</v>
      </c>
      <c r="E209" s="4">
        <v>38</v>
      </c>
      <c r="F209" s="4">
        <v>337</v>
      </c>
      <c r="G209" s="4">
        <v>222</v>
      </c>
      <c r="H209" s="4">
        <v>153</v>
      </c>
      <c r="I209" s="4">
        <v>163</v>
      </c>
      <c r="J209" s="4">
        <v>101</v>
      </c>
      <c r="K209" s="4">
        <v>36</v>
      </c>
      <c r="L209" s="4">
        <v>33</v>
      </c>
      <c r="M209" s="4">
        <v>40</v>
      </c>
      <c r="N209" s="30">
        <v>189</v>
      </c>
      <c r="O209" s="30">
        <v>142</v>
      </c>
      <c r="P209" s="4">
        <v>34</v>
      </c>
      <c r="Q209" s="4">
        <v>9</v>
      </c>
      <c r="R209" s="30">
        <v>185</v>
      </c>
    </row>
    <row r="210" spans="1:18" x14ac:dyDescent="0.25">
      <c r="A210" s="4" t="s">
        <v>40</v>
      </c>
      <c r="B210" s="4">
        <v>127</v>
      </c>
      <c r="C210" s="4">
        <v>88</v>
      </c>
      <c r="D210" s="4">
        <v>39</v>
      </c>
      <c r="E210" s="4">
        <v>25</v>
      </c>
      <c r="F210" s="4">
        <v>102</v>
      </c>
      <c r="G210" s="4">
        <v>62</v>
      </c>
      <c r="H210" s="4">
        <v>65</v>
      </c>
      <c r="I210" s="4">
        <v>35</v>
      </c>
      <c r="J210" s="4">
        <v>31</v>
      </c>
      <c r="K210" s="4">
        <v>16</v>
      </c>
      <c r="L210" s="4">
        <v>24</v>
      </c>
      <c r="M210" s="4">
        <v>21</v>
      </c>
      <c r="N210" s="30">
        <v>41</v>
      </c>
      <c r="O210" s="30">
        <v>57</v>
      </c>
      <c r="P210" s="4">
        <v>19</v>
      </c>
      <c r="Q210" s="4">
        <v>9</v>
      </c>
      <c r="R210" s="30">
        <v>85</v>
      </c>
    </row>
    <row r="211" spans="1:18" x14ac:dyDescent="0.25">
      <c r="A211" s="4" t="s">
        <v>10</v>
      </c>
      <c r="B211" s="5">
        <f>(B209/(B209+B210))*100</f>
        <v>74.701195219123505</v>
      </c>
      <c r="C211" s="5">
        <f t="shared" ref="C211:K211" si="117">(C209/(C209+C210))*100</f>
        <v>78.896882494004799</v>
      </c>
      <c r="D211" s="5">
        <f t="shared" si="117"/>
        <v>54.117647058823529</v>
      </c>
      <c r="E211" s="5">
        <f t="shared" si="117"/>
        <v>60.317460317460316</v>
      </c>
      <c r="F211" s="5">
        <f t="shared" si="117"/>
        <v>76.765375854214128</v>
      </c>
      <c r="G211" s="5">
        <f t="shared" si="117"/>
        <v>78.16901408450704</v>
      </c>
      <c r="H211" s="5">
        <f t="shared" si="117"/>
        <v>70.183486238532112</v>
      </c>
      <c r="I211" s="5">
        <f t="shared" si="117"/>
        <v>82.323232323232318</v>
      </c>
      <c r="J211" s="5">
        <f t="shared" si="117"/>
        <v>76.515151515151516</v>
      </c>
      <c r="K211" s="5">
        <f t="shared" si="117"/>
        <v>69.230769230769226</v>
      </c>
      <c r="L211" s="5">
        <f t="shared" ref="L211:M211" si="118">(L209/(L209+L210))*100</f>
        <v>57.894736842105267</v>
      </c>
      <c r="M211" s="5">
        <f t="shared" si="118"/>
        <v>65.573770491803273</v>
      </c>
      <c r="N211" s="5">
        <f t="shared" ref="N211:Q211" si="119">(N209/(N209+N210))*100</f>
        <v>82.173913043478265</v>
      </c>
      <c r="O211" s="5">
        <f t="shared" si="119"/>
        <v>71.356783919597987</v>
      </c>
      <c r="P211" s="5">
        <f t="shared" si="119"/>
        <v>64.15094339622641</v>
      </c>
      <c r="Q211" s="5">
        <f t="shared" si="119"/>
        <v>50</v>
      </c>
      <c r="R211" s="5">
        <v>68.518518518518519</v>
      </c>
    </row>
    <row r="212" spans="1:18" x14ac:dyDescent="0.25">
      <c r="A212" s="4" t="s">
        <v>38</v>
      </c>
      <c r="B212" s="4" t="s">
        <v>11</v>
      </c>
      <c r="C212" s="5">
        <f t="shared" ref="C212:M212" si="120">C211-$B211</f>
        <v>4.1956872748812941</v>
      </c>
      <c r="D212" s="5">
        <f t="shared" si="120"/>
        <v>-20.583548160299976</v>
      </c>
      <c r="E212" s="5">
        <f t="shared" si="120"/>
        <v>-14.383734901663189</v>
      </c>
      <c r="F212" s="5">
        <f t="shared" si="120"/>
        <v>2.0641806350906222</v>
      </c>
      <c r="G212" s="5">
        <f t="shared" si="120"/>
        <v>3.4678188653835349</v>
      </c>
      <c r="H212" s="5">
        <f t="shared" si="120"/>
        <v>-4.5177089805913937</v>
      </c>
      <c r="I212" s="5">
        <f t="shared" si="120"/>
        <v>7.6220371041088129</v>
      </c>
      <c r="J212" s="5">
        <f t="shared" si="120"/>
        <v>1.8139562960280102</v>
      </c>
      <c r="K212" s="5">
        <f t="shared" si="120"/>
        <v>-5.470425988354279</v>
      </c>
      <c r="L212" s="5">
        <f t="shared" si="120"/>
        <v>-16.806458377018238</v>
      </c>
      <c r="M212" s="5">
        <f t="shared" si="120"/>
        <v>-9.127424727320232</v>
      </c>
      <c r="N212" s="5">
        <f t="shared" ref="N212:Q212" si="121">N211-$B211</f>
        <v>7.4727178243547598</v>
      </c>
      <c r="O212" s="5">
        <f t="shared" si="121"/>
        <v>-3.3444112995255182</v>
      </c>
      <c r="P212" s="5">
        <f t="shared" si="121"/>
        <v>-10.550251822897096</v>
      </c>
      <c r="Q212" s="5">
        <f t="shared" si="121"/>
        <v>-24.701195219123505</v>
      </c>
      <c r="R212" s="5">
        <v>-6.1826767006049863</v>
      </c>
    </row>
    <row r="213" spans="1:18" x14ac:dyDescent="0.25">
      <c r="R213" s="36"/>
    </row>
    <row r="214" spans="1:18" x14ac:dyDescent="0.25">
      <c r="A214" s="1" t="s">
        <v>37</v>
      </c>
      <c r="I214" s="2"/>
      <c r="R214" s="36"/>
    </row>
    <row r="215" spans="1:18" x14ac:dyDescent="0.25">
      <c r="A215" s="10"/>
      <c r="B215" s="10"/>
      <c r="C215" s="10"/>
      <c r="D215" s="10"/>
      <c r="E215" s="10"/>
      <c r="F215" s="10"/>
      <c r="G215" s="10"/>
      <c r="H215" s="10"/>
      <c r="I215" s="19"/>
      <c r="J215" s="21"/>
      <c r="K215" s="23" t="s">
        <v>41</v>
      </c>
      <c r="L215" s="21"/>
      <c r="M215" s="20"/>
      <c r="N215" s="28"/>
      <c r="O215" s="32"/>
      <c r="P215" s="31" t="s">
        <v>49</v>
      </c>
      <c r="Q215" s="21"/>
      <c r="R215" s="4"/>
    </row>
    <row r="216" spans="1:18" x14ac:dyDescent="0.25">
      <c r="A216" s="12" t="s">
        <v>42</v>
      </c>
      <c r="B216" s="14" t="s">
        <v>43</v>
      </c>
      <c r="C216" s="14" t="s">
        <v>2</v>
      </c>
      <c r="D216" s="14" t="s">
        <v>3</v>
      </c>
      <c r="E216" s="14" t="s">
        <v>47</v>
      </c>
      <c r="F216" s="14" t="s">
        <v>48</v>
      </c>
      <c r="G216" s="14" t="s">
        <v>4</v>
      </c>
      <c r="H216" s="14" t="s">
        <v>5</v>
      </c>
      <c r="I216" s="25" t="s">
        <v>6</v>
      </c>
      <c r="J216" s="25" t="s">
        <v>7</v>
      </c>
      <c r="K216" s="25" t="s">
        <v>1</v>
      </c>
      <c r="L216" s="25" t="s">
        <v>8</v>
      </c>
      <c r="M216" s="25" t="s">
        <v>9</v>
      </c>
      <c r="N216" s="29" t="s">
        <v>50</v>
      </c>
      <c r="O216" s="29" t="s">
        <v>51</v>
      </c>
      <c r="P216" s="24" t="s">
        <v>52</v>
      </c>
      <c r="Q216" s="33" t="s">
        <v>53</v>
      </c>
      <c r="R216" s="24" t="s">
        <v>54</v>
      </c>
    </row>
    <row r="217" spans="1:18" x14ac:dyDescent="0.25">
      <c r="A217" s="4" t="s">
        <v>39</v>
      </c>
      <c r="B217" s="4">
        <v>341</v>
      </c>
      <c r="C217" s="4">
        <v>291</v>
      </c>
      <c r="D217" s="4">
        <v>50</v>
      </c>
      <c r="E217" s="4">
        <v>40</v>
      </c>
      <c r="F217" s="4">
        <v>301</v>
      </c>
      <c r="G217" s="4">
        <v>196</v>
      </c>
      <c r="H217" s="4">
        <v>145</v>
      </c>
      <c r="I217" s="4">
        <v>88</v>
      </c>
      <c r="J217" s="4">
        <v>147</v>
      </c>
      <c r="K217" s="4">
        <v>35</v>
      </c>
      <c r="L217" s="4">
        <v>34</v>
      </c>
      <c r="M217" s="4">
        <v>37</v>
      </c>
      <c r="N217" s="30">
        <v>163</v>
      </c>
      <c r="O217" s="30">
        <v>135</v>
      </c>
      <c r="P217" s="4">
        <v>32</v>
      </c>
      <c r="Q217" s="19">
        <v>10</v>
      </c>
      <c r="R217" s="30">
        <v>177</v>
      </c>
    </row>
    <row r="218" spans="1:18" x14ac:dyDescent="0.25">
      <c r="A218" s="4" t="s">
        <v>40</v>
      </c>
      <c r="B218" s="4">
        <v>161</v>
      </c>
      <c r="C218" s="4">
        <v>126</v>
      </c>
      <c r="D218" s="4">
        <v>35</v>
      </c>
      <c r="E218" s="4">
        <v>23</v>
      </c>
      <c r="F218" s="4">
        <v>138</v>
      </c>
      <c r="G218" s="4">
        <v>88</v>
      </c>
      <c r="H218" s="4">
        <v>73</v>
      </c>
      <c r="I218" s="4">
        <v>44</v>
      </c>
      <c r="J218" s="4">
        <v>51</v>
      </c>
      <c r="K218" s="4">
        <v>17</v>
      </c>
      <c r="L218" s="4">
        <v>23</v>
      </c>
      <c r="M218" s="4">
        <v>24</v>
      </c>
      <c r="N218" s="30">
        <v>67</v>
      </c>
      <c r="O218" s="30">
        <v>64</v>
      </c>
      <c r="P218" s="4">
        <v>21</v>
      </c>
      <c r="Q218" s="19">
        <v>8</v>
      </c>
      <c r="R218" s="30">
        <v>93</v>
      </c>
    </row>
    <row r="219" spans="1:18" x14ac:dyDescent="0.25">
      <c r="A219" s="4" t="s">
        <v>10</v>
      </c>
      <c r="B219" s="5">
        <f>(B217/(B217+B218))*100</f>
        <v>67.928286852589636</v>
      </c>
      <c r="C219" s="5">
        <f t="shared" ref="C219:H219" si="122">(C217/(C217+C218))*100</f>
        <v>69.7841726618705</v>
      </c>
      <c r="D219" s="5">
        <f t="shared" si="122"/>
        <v>58.82352941176471</v>
      </c>
      <c r="E219" s="5">
        <f t="shared" si="122"/>
        <v>63.492063492063487</v>
      </c>
      <c r="F219" s="5">
        <f t="shared" si="122"/>
        <v>68.56492027334852</v>
      </c>
      <c r="G219" s="5">
        <f t="shared" si="122"/>
        <v>69.014084507042256</v>
      </c>
      <c r="H219" s="5">
        <f t="shared" si="122"/>
        <v>66.513761467889907</v>
      </c>
      <c r="I219" s="5">
        <f>(I217/(I217+I218))*100</f>
        <v>66.666666666666657</v>
      </c>
      <c r="J219" s="5">
        <f>(J217/(J217+J218))*100</f>
        <v>74.242424242424249</v>
      </c>
      <c r="K219" s="5">
        <f>(K217/(K217+K218))*100</f>
        <v>67.307692307692307</v>
      </c>
      <c r="L219" s="5">
        <f t="shared" ref="L219:M219" si="123">(L217/(L217+L218))*100</f>
        <v>59.649122807017541</v>
      </c>
      <c r="M219" s="5">
        <f t="shared" si="123"/>
        <v>60.655737704918032</v>
      </c>
      <c r="N219" s="5">
        <f t="shared" ref="N219:Q219" si="124">(N217/(N217+N218))*100</f>
        <v>70.869565217391312</v>
      </c>
      <c r="O219" s="5">
        <f t="shared" si="124"/>
        <v>67.8391959798995</v>
      </c>
      <c r="P219" s="5">
        <f t="shared" si="124"/>
        <v>60.377358490566039</v>
      </c>
      <c r="Q219" s="34">
        <f t="shared" si="124"/>
        <v>55.555555555555557</v>
      </c>
      <c r="R219" s="5">
        <v>65.555555555555557</v>
      </c>
    </row>
    <row r="220" spans="1:18" x14ac:dyDescent="0.25">
      <c r="A220" s="4" t="s">
        <v>38</v>
      </c>
      <c r="B220" s="4" t="s">
        <v>11</v>
      </c>
      <c r="C220" s="5">
        <f t="shared" ref="C220:M220" si="125">C219-$B219</f>
        <v>1.8558858092808634</v>
      </c>
      <c r="D220" s="5">
        <f t="shared" si="125"/>
        <v>-9.1047574408249261</v>
      </c>
      <c r="E220" s="5">
        <f t="shared" si="125"/>
        <v>-4.4362233605261494</v>
      </c>
      <c r="F220" s="5">
        <f t="shared" si="125"/>
        <v>0.63663342075888352</v>
      </c>
      <c r="G220" s="5">
        <f t="shared" si="125"/>
        <v>1.0857976544526196</v>
      </c>
      <c r="H220" s="5">
        <f t="shared" si="125"/>
        <v>-1.4145253846997292</v>
      </c>
      <c r="I220" s="5">
        <f t="shared" si="125"/>
        <v>-1.261620185922979</v>
      </c>
      <c r="J220" s="5">
        <f t="shared" si="125"/>
        <v>6.3141373898346131</v>
      </c>
      <c r="K220" s="5">
        <f t="shared" si="125"/>
        <v>-0.62059454489732957</v>
      </c>
      <c r="L220" s="5">
        <f t="shared" si="125"/>
        <v>-8.2791640455720952</v>
      </c>
      <c r="M220" s="5">
        <f t="shared" si="125"/>
        <v>-7.2725491476716044</v>
      </c>
      <c r="N220" s="5">
        <f t="shared" ref="N220:Q220" si="126">N219-$B219</f>
        <v>2.9412783648016756</v>
      </c>
      <c r="O220" s="5">
        <f t="shared" si="126"/>
        <v>-8.9090872690135825E-2</v>
      </c>
      <c r="P220" s="5">
        <f t="shared" si="126"/>
        <v>-7.5509283620235976</v>
      </c>
      <c r="Q220" s="34">
        <f t="shared" si="126"/>
        <v>-12.372731297034079</v>
      </c>
      <c r="R220" s="5">
        <v>-2.372731297034079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File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ROGANLAB</dc:creator>
  <cp:lastModifiedBy>Theo Isaac</cp:lastModifiedBy>
  <dcterms:created xsi:type="dcterms:W3CDTF">2017-03-15T17:32:01Z</dcterms:created>
  <dcterms:modified xsi:type="dcterms:W3CDTF">2017-04-24T11:44:26Z</dcterms:modified>
</cp:coreProperties>
</file>